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PPINEN2\Documents\CÉGEP\HIVER 2022\410-414-RK Comptabilité de Gestion 2022\BLOC 2\"/>
    </mc:Choice>
  </mc:AlternateContent>
  <xr:revisionPtr revIDLastSave="0" documentId="8_{6CAD6FB4-C504-4F28-B65D-05562895B8E5}" xr6:coauthVersionLast="36" xr6:coauthVersionMax="36" xr10:uidLastSave="{00000000-0000-0000-0000-000000000000}"/>
  <bookViews>
    <workbookView xWindow="-120" yWindow="-120" windowWidth="21840" windowHeight="13140" tabRatio="874" firstSheet="5" activeTab="9" xr2:uid="{00000000-000D-0000-FFFF-FFFF00000000}"/>
  </bookViews>
  <sheets>
    <sheet name="Hypothèses" sheetId="11" r:id="rId1"/>
    <sheet name="A)Budget des  Ventes" sheetId="1" r:id="rId2"/>
    <sheet name="B) Budget de production" sheetId="4" r:id="rId3"/>
    <sheet name="C) Budget matières premières" sheetId="13" r:id="rId4"/>
    <sheet name="C) Budget Achat des stocks" sheetId="16" r:id="rId5"/>
    <sheet name="D)Budget MOD" sheetId="14" r:id="rId6"/>
    <sheet name="E) Frais indirects fab." sheetId="2" r:id="rId7"/>
    <sheet name="F) Frais vente &amp; Administration" sheetId="8" r:id="rId8"/>
    <sheet name="H) Budget deTrésorerie" sheetId="12" r:id="rId9"/>
    <sheet name="J) Etat des résultats" sheetId="7" r:id="rId10"/>
    <sheet name="K) Etat des BNR" sheetId="9" r:id="rId11"/>
    <sheet name="M) Bilan" sheetId="6" r:id="rId12"/>
    <sheet name="I)Budget Coût des ventes" sheetId="5" r:id="rId13"/>
    <sheet name="Feuil1" sheetId="17" r:id="rId14"/>
  </sheets>
  <externalReferences>
    <externalReference r:id="rId15"/>
  </externalReferences>
  <calcPr calcId="191029"/>
</workbook>
</file>

<file path=xl/calcChain.xml><?xml version="1.0" encoding="utf-8"?>
<calcChain xmlns="http://schemas.openxmlformats.org/spreadsheetml/2006/main">
  <c r="D10" i="7" l="1"/>
  <c r="E10" i="7"/>
  <c r="C10" i="7"/>
  <c r="F9" i="9" l="1"/>
  <c r="F11" i="9" s="1"/>
  <c r="F17" i="9" s="1"/>
  <c r="B40" i="6" s="1"/>
  <c r="C41" i="6" s="1"/>
  <c r="C43" i="6" s="1"/>
  <c r="F24" i="7"/>
  <c r="F15" i="9"/>
  <c r="C36" i="6"/>
  <c r="C30" i="6"/>
  <c r="B27" i="6"/>
  <c r="H21" i="16"/>
  <c r="C23" i="6"/>
  <c r="C21" i="6"/>
  <c r="B17" i="6"/>
  <c r="C14" i="6"/>
  <c r="B12" i="6"/>
  <c r="B11" i="6"/>
  <c r="B10" i="6"/>
  <c r="D21" i="7" l="1"/>
  <c r="E21" i="7"/>
  <c r="F21" i="7"/>
  <c r="C21" i="7"/>
  <c r="D16" i="7"/>
  <c r="E16" i="7"/>
  <c r="C16" i="7"/>
  <c r="E14" i="8"/>
  <c r="C30" i="8"/>
  <c r="D30" i="8"/>
  <c r="E30" i="8"/>
  <c r="D17" i="7"/>
  <c r="E17" i="7"/>
  <c r="D9" i="7"/>
  <c r="E9" i="7"/>
  <c r="C9" i="7"/>
  <c r="F9" i="7"/>
  <c r="F7" i="7"/>
  <c r="D7" i="7"/>
  <c r="E7" i="7"/>
  <c r="C7" i="7"/>
  <c r="F16" i="7"/>
  <c r="F17" i="7" s="1"/>
  <c r="F19" i="7" s="1"/>
  <c r="C17" i="7"/>
  <c r="F5" i="7"/>
  <c r="D5" i="7"/>
  <c r="E5" i="7"/>
  <c r="C5" i="7"/>
  <c r="D38" i="12"/>
  <c r="C38" i="12"/>
  <c r="E38" i="12" s="1"/>
  <c r="E39" i="12"/>
  <c r="E37" i="12"/>
  <c r="C55" i="12"/>
  <c r="D58" i="12"/>
  <c r="C39" i="12"/>
  <c r="D19" i="12"/>
  <c r="C19" i="12"/>
  <c r="B39" i="12"/>
  <c r="B37" i="12"/>
  <c r="C50" i="12"/>
  <c r="E24" i="12"/>
  <c r="E25" i="12"/>
  <c r="E16" i="12"/>
  <c r="E19" i="12" l="1"/>
  <c r="D13" i="12"/>
  <c r="E13" i="12" s="1"/>
  <c r="C13" i="12"/>
  <c r="C34" i="8"/>
  <c r="D34" i="8"/>
  <c r="E34" i="8"/>
  <c r="F34" i="8"/>
  <c r="B34" i="8"/>
  <c r="E27" i="8"/>
  <c r="E20" i="8"/>
  <c r="E19" i="8"/>
  <c r="E18" i="8"/>
  <c r="C27" i="8"/>
  <c r="D27" i="8"/>
  <c r="B10" i="8"/>
  <c r="B14" i="8" s="1"/>
  <c r="D11" i="8"/>
  <c r="C11" i="8"/>
  <c r="B11" i="8"/>
  <c r="E11" i="8" s="1"/>
  <c r="C9" i="8"/>
  <c r="E9" i="8" s="1"/>
  <c r="D9" i="8"/>
  <c r="D10" i="8" s="1"/>
  <c r="D14" i="8" s="1"/>
  <c r="D37" i="8" s="1"/>
  <c r="D23" i="12" s="1"/>
  <c r="C3" i="8"/>
  <c r="C10" i="8" l="1"/>
  <c r="B27" i="8"/>
  <c r="B30" i="8" s="1"/>
  <c r="B37" i="8" s="1"/>
  <c r="C14" i="8" l="1"/>
  <c r="E10" i="8"/>
  <c r="B25" i="16"/>
  <c r="F11" i="16"/>
  <c r="G7" i="16"/>
  <c r="E9" i="16" s="1"/>
  <c r="F9" i="16" s="1"/>
  <c r="C37" i="8" l="1"/>
  <c r="C23" i="12" s="1"/>
  <c r="E23" i="12" s="1"/>
  <c r="E37" i="8"/>
  <c r="D7" i="16"/>
  <c r="E7" i="16"/>
  <c r="C7" i="16"/>
  <c r="D5" i="16"/>
  <c r="E5" i="16"/>
  <c r="F5" i="16"/>
  <c r="C5" i="16"/>
  <c r="F7" i="16" l="1"/>
  <c r="F14" i="16" s="1"/>
  <c r="D9" i="16"/>
  <c r="E11" i="16" s="1"/>
  <c r="E14" i="16" s="1"/>
  <c r="C9" i="16"/>
  <c r="D11" i="16" s="1"/>
  <c r="D4" i="13"/>
  <c r="E4" i="13"/>
  <c r="F4" i="13"/>
  <c r="C4" i="13"/>
  <c r="G19" i="1"/>
  <c r="G16" i="1"/>
  <c r="H19" i="1" s="1"/>
  <c r="H27" i="1" s="1"/>
  <c r="D16" i="12" s="1"/>
  <c r="H16" i="1"/>
  <c r="F16" i="1"/>
  <c r="I16" i="1" s="1"/>
  <c r="G25" i="1"/>
  <c r="H25" i="1"/>
  <c r="F25" i="1"/>
  <c r="I25" i="1" s="1"/>
  <c r="I11" i="1"/>
  <c r="C14" i="16" l="1"/>
  <c r="D14" i="16"/>
  <c r="D8" i="7" s="1"/>
  <c r="D12" i="7" s="1"/>
  <c r="D19" i="7" s="1"/>
  <c r="D24" i="7" s="1"/>
  <c r="E21" i="16"/>
  <c r="E8" i="7"/>
  <c r="E12" i="7" s="1"/>
  <c r="E19" i="7" s="1"/>
  <c r="E24" i="7" s="1"/>
  <c r="F27" i="1"/>
  <c r="I19" i="1"/>
  <c r="G27" i="1"/>
  <c r="C16" i="12" s="1"/>
  <c r="C8" i="7"/>
  <c r="C6" i="8"/>
  <c r="D6" i="8"/>
  <c r="E6" i="8"/>
  <c r="F6" i="8"/>
  <c r="G6" i="8"/>
  <c r="H6" i="8"/>
  <c r="I6" i="8"/>
  <c r="J6" i="8"/>
  <c r="K6" i="8"/>
  <c r="L6" i="8"/>
  <c r="M6" i="8"/>
  <c r="B6" i="8"/>
  <c r="C12" i="7" l="1"/>
  <c r="C19" i="7" s="1"/>
  <c r="C24" i="7" s="1"/>
  <c r="F8" i="7"/>
  <c r="F10" i="7" s="1"/>
  <c r="F12" i="7" s="1"/>
  <c r="I27" i="1"/>
  <c r="D21" i="16"/>
  <c r="E22" i="16"/>
  <c r="E27" i="16" s="1"/>
  <c r="D22" i="12" s="1"/>
  <c r="D32" i="12" s="1"/>
  <c r="D34" i="12" s="1"/>
  <c r="D41" i="12" s="1"/>
  <c r="D22" i="16"/>
  <c r="C21" i="16"/>
  <c r="D5" i="9"/>
  <c r="E5" i="9"/>
  <c r="F5" i="9"/>
  <c r="G5" i="9"/>
  <c r="H5" i="9"/>
  <c r="I5" i="9"/>
  <c r="J5" i="9"/>
  <c r="K5" i="9"/>
  <c r="L5" i="9"/>
  <c r="M5" i="9"/>
  <c r="N5" i="9"/>
  <c r="C5" i="9"/>
  <c r="C11" i="12"/>
  <c r="D11" i="12"/>
  <c r="E11" i="12"/>
  <c r="F11" i="12"/>
  <c r="G11" i="12"/>
  <c r="H11" i="12"/>
  <c r="I11" i="12"/>
  <c r="J11" i="12"/>
  <c r="K11" i="12"/>
  <c r="L11" i="12"/>
  <c r="M11" i="12"/>
  <c r="B11" i="12"/>
  <c r="D4" i="7"/>
  <c r="E4" i="7"/>
  <c r="F4" i="7"/>
  <c r="G4" i="7"/>
  <c r="H4" i="7"/>
  <c r="I4" i="7"/>
  <c r="J4" i="7"/>
  <c r="K4" i="7"/>
  <c r="L4" i="7"/>
  <c r="M4" i="7"/>
  <c r="N4" i="7"/>
  <c r="C4" i="7"/>
  <c r="C5" i="5"/>
  <c r="D5" i="5"/>
  <c r="E5" i="5"/>
  <c r="F5" i="5"/>
  <c r="G5" i="5"/>
  <c r="H5" i="5"/>
  <c r="I5" i="5"/>
  <c r="J5" i="5"/>
  <c r="K5" i="5"/>
  <c r="L5" i="5"/>
  <c r="M5" i="5"/>
  <c r="B5" i="5"/>
  <c r="B29" i="13"/>
  <c r="N4" i="13"/>
  <c r="M4" i="13"/>
  <c r="L4" i="13"/>
  <c r="K4" i="13"/>
  <c r="J4" i="13"/>
  <c r="I4" i="13"/>
  <c r="H4" i="13"/>
  <c r="G4" i="13"/>
  <c r="B4" i="4"/>
  <c r="C4" i="4"/>
  <c r="E4" i="4"/>
  <c r="F4" i="4"/>
  <c r="G4" i="4"/>
  <c r="H4" i="4"/>
  <c r="I4" i="4"/>
  <c r="J4" i="4"/>
  <c r="K4" i="4"/>
  <c r="L4" i="4"/>
  <c r="M4" i="4"/>
  <c r="F22" i="16" l="1"/>
  <c r="C60" i="12"/>
  <c r="E41" i="12"/>
  <c r="D27" i="16"/>
  <c r="C22" i="12" s="1"/>
  <c r="F21" i="16"/>
  <c r="F27" i="16" s="1"/>
  <c r="C27" i="16"/>
  <c r="C4" i="2"/>
  <c r="D4" i="2"/>
  <c r="E4" i="2"/>
  <c r="F4" i="2"/>
  <c r="G4" i="2"/>
  <c r="H4" i="2"/>
  <c r="I4" i="2"/>
  <c r="J4" i="2"/>
  <c r="K4" i="2"/>
  <c r="L4" i="2"/>
  <c r="M4" i="2"/>
  <c r="B4" i="2"/>
  <c r="C32" i="12" l="1"/>
  <c r="C34" i="12" s="1"/>
  <c r="E22" i="12"/>
  <c r="E32" i="12" s="1"/>
  <c r="E34" i="12" s="1"/>
  <c r="J4" i="14"/>
  <c r="I4" i="14"/>
  <c r="L4" i="14"/>
  <c r="H4" i="14"/>
  <c r="D4" i="14"/>
  <c r="B4" i="14"/>
  <c r="F4" i="14"/>
  <c r="M4" i="14"/>
  <c r="E4" i="14"/>
  <c r="C4" i="14"/>
  <c r="K4" i="14"/>
  <c r="G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compte local</author>
  </authors>
  <commentList>
    <comment ref="F1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compte local:</t>
        </r>
        <r>
          <rPr>
            <sz val="9"/>
            <color indexed="81"/>
            <rFont val="Tahoma"/>
            <family val="2"/>
          </rPr>
          <t xml:space="preserve">
Compte client ou encore 80% voir ventes de décembre</t>
        </r>
      </text>
    </comment>
    <comment ref="G1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compte local:</t>
        </r>
        <r>
          <rPr>
            <sz val="9"/>
            <color indexed="81"/>
            <rFont val="Tahoma"/>
            <family val="2"/>
          </rPr>
          <t xml:space="preserve">
Toutes les ventes à crédit sont encaissées le mois suivant la vente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compte local</author>
  </authors>
  <commentList>
    <comment ref="C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compte local:</t>
        </r>
        <r>
          <rPr>
            <sz val="9"/>
            <color indexed="81"/>
            <rFont val="Tahoma"/>
            <family val="2"/>
          </rPr>
          <t xml:space="preserve">
60% des ventes du mois</t>
        </r>
      </text>
    </comment>
    <comment ref="G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compte local:</t>
        </r>
        <r>
          <rPr>
            <sz val="9"/>
            <color indexed="81"/>
            <rFont val="Tahoma"/>
            <family val="2"/>
          </rPr>
          <t xml:space="preserve">
60%* ventes d'avril 200 000
</t>
        </r>
      </text>
    </comment>
    <comment ref="C9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compte local:</t>
        </r>
        <r>
          <rPr>
            <sz val="9"/>
            <color indexed="81"/>
            <rFont val="Tahoma"/>
            <family val="2"/>
          </rPr>
          <t xml:space="preserve">
25% du coût des ventes du mois suivant</t>
        </r>
      </text>
    </comment>
    <comment ref="E9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compte local:</t>
        </r>
        <r>
          <rPr>
            <sz val="9"/>
            <color indexed="81"/>
            <rFont val="Tahoma"/>
            <family val="2"/>
          </rPr>
          <t xml:space="preserve">
25% du coût d'avrl</t>
        </r>
      </text>
    </comment>
    <comment ref="C1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compte local:</t>
        </r>
        <r>
          <rPr>
            <sz val="9"/>
            <color indexed="81"/>
            <rFont val="Tahoma"/>
            <family val="2"/>
          </rPr>
          <t xml:space="preserve">
Bilan d'ouverture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compte local</author>
  </authors>
  <commentList>
    <comment ref="B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compte local:</t>
        </r>
        <r>
          <rPr>
            <sz val="9"/>
            <color indexed="81"/>
            <rFont val="Tahoma"/>
            <family val="2"/>
          </rPr>
          <t xml:space="preserve">
25% des ventes A)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Nathalie Pinel</author>
    <author>compte local</author>
  </authors>
  <commentList>
    <comment ref="B38" authorId="0" shapeId="0" xr:uid="{67220B74-E6C9-4F99-8962-7B38B1B39BCD}">
      <text>
        <r>
          <rPr>
            <b/>
            <sz val="9"/>
            <color indexed="81"/>
            <rFont val="Tahoma"/>
            <family val="2"/>
          </rPr>
          <t>Nathalie Pinel:</t>
        </r>
        <r>
          <rPr>
            <sz val="9"/>
            <color indexed="81"/>
            <rFont val="Tahoma"/>
            <family val="2"/>
          </rPr>
          <t xml:space="preserve">
Aucun remboursement en janvier</t>
        </r>
      </text>
    </comment>
    <comment ref="B41" authorId="1" shapeId="0" xr:uid="{00000000-0006-0000-0800-000001000000}">
      <text>
        <r>
          <rPr>
            <b/>
            <sz val="9"/>
            <color indexed="81"/>
            <rFont val="Tahoma"/>
            <family val="2"/>
          </rPr>
          <t>compte local:</t>
        </r>
        <r>
          <rPr>
            <sz val="9"/>
            <color indexed="81"/>
            <rFont val="Tahoma"/>
            <family val="2"/>
          </rPr>
          <t xml:space="preserve">
Encaisse souhaitée</t>
        </r>
      </text>
    </comment>
    <comment ref="D41" authorId="0" shapeId="0" xr:uid="{EAB4295B-C4C7-4D6B-9017-029B006B0314}">
      <text>
        <r>
          <rPr>
            <b/>
            <sz val="9"/>
            <color indexed="81"/>
            <rFont val="Tahoma"/>
            <family val="2"/>
          </rPr>
          <t>Nathalie Pinel:</t>
        </r>
        <r>
          <rPr>
            <sz val="9"/>
            <color indexed="81"/>
            <rFont val="Tahoma"/>
            <family val="2"/>
          </rPr>
          <t xml:space="preserve">
Excédent de 124 500-80 004-400
</t>
        </r>
      </text>
    </comment>
  </commentList>
</comments>
</file>

<file path=xl/sharedStrings.xml><?xml version="1.0" encoding="utf-8"?>
<sst xmlns="http://schemas.openxmlformats.org/spreadsheetml/2006/main" count="252" uniqueCount="217">
  <si>
    <t>A) Budget des ventes</t>
  </si>
  <si>
    <t>AVANT LA PÉRIODE BUDGÉTAIRE</t>
  </si>
  <si>
    <t>PÉRIODE BUDGÉTAIRE</t>
  </si>
  <si>
    <t>Période (MOIS)</t>
  </si>
  <si>
    <t xml:space="preserve"> </t>
  </si>
  <si>
    <t>TOTAL</t>
  </si>
  <si>
    <t>unités prévues</t>
  </si>
  <si>
    <t>Prix de vente $</t>
  </si>
  <si>
    <t>Ventes en $</t>
  </si>
  <si>
    <t>PRÉVISION DES ENCAISSEMENTS:</t>
  </si>
  <si>
    <t>ventes à crédit</t>
  </si>
  <si>
    <t>Perception des ventes à crédit en dollars</t>
  </si>
  <si>
    <t>autres</t>
  </si>
  <si>
    <t>Total</t>
  </si>
  <si>
    <t>PLUS: Les Ventes au comptant</t>
  </si>
  <si>
    <t>Total des encaissements des ventes</t>
  </si>
  <si>
    <r>
      <t xml:space="preserve">B) Budget de production </t>
    </r>
    <r>
      <rPr>
        <b/>
        <u/>
        <sz val="14"/>
        <color rgb="FFFF0000"/>
        <rFont val="Arial"/>
        <family val="2"/>
      </rPr>
      <t xml:space="preserve"> Ce budget se fait en nombre d'unité</t>
    </r>
  </si>
  <si>
    <t>Ventes prévues (A) en unités</t>
  </si>
  <si>
    <t>Stock de produits Finis désirés à la fin (unités)</t>
  </si>
  <si>
    <t>Total des besoins</t>
  </si>
  <si>
    <t>Stock de produits finis du début (unités)</t>
  </si>
  <si>
    <t>Production requise (unités)</t>
  </si>
  <si>
    <t>C) Budget des matières premières</t>
  </si>
  <si>
    <t>MOIS SUIVANT</t>
  </si>
  <si>
    <t>Unités devant être produites (B)</t>
  </si>
  <si>
    <t xml:space="preserve">Matières premières nécessaires par unité </t>
  </si>
  <si>
    <t>Besoin de la production  (Kilogramme)</t>
  </si>
  <si>
    <t>Stock de matières premières désirés à la fin</t>
  </si>
  <si>
    <t>Stock de matières premières au début</t>
  </si>
  <si>
    <t xml:space="preserve">Quantité de Matières premières à acheter.  </t>
  </si>
  <si>
    <t xml:space="preserve">Coût des matières premières </t>
  </si>
  <si>
    <t>Coût des matières premières à acheter</t>
  </si>
  <si>
    <t>Prévision des décaissements pour l'achat des matières premières</t>
  </si>
  <si>
    <t xml:space="preserve">Compte fournisseurs dûs au début de la période </t>
  </si>
  <si>
    <t>%</t>
  </si>
  <si>
    <t xml:space="preserve">Achat du mois précédent (fournisseurs) </t>
  </si>
  <si>
    <t>comptant 0-30</t>
  </si>
  <si>
    <t xml:space="preserve"> 30-60 jours</t>
  </si>
  <si>
    <t xml:space="preserve"> 60-90 jours</t>
  </si>
  <si>
    <t>Sous-total</t>
  </si>
  <si>
    <t>Total décaissement pour les matières premières</t>
  </si>
  <si>
    <t>D) Budget de la Main-d'œuvre directe (MOD)</t>
  </si>
  <si>
    <t>Temps de main-d'œuvre directe à l'unité (heures)</t>
  </si>
  <si>
    <t>Total des heures de main-d'œuvre directe nécessaire</t>
  </si>
  <si>
    <t>Coût de la Main-d'œuvre directe à l'heure</t>
  </si>
  <si>
    <t>Coût total de la main-d'œuvre directe ($)</t>
  </si>
  <si>
    <t>CMV $</t>
  </si>
  <si>
    <t>E) Budget des frais indirects de fabrication</t>
  </si>
  <si>
    <t xml:space="preserve">Production selon la base d'imputation utilisée </t>
  </si>
  <si>
    <t>Taux d'imputation prédéterminé des frais indirects variables ($)</t>
  </si>
  <si>
    <t>Frais indirects de fabrication variables ($)</t>
  </si>
  <si>
    <t>Frais indirects de fabrication fixes ($)</t>
  </si>
  <si>
    <t>Total des frais indirects de fabrication</t>
  </si>
  <si>
    <t>F) Budget des frais de vente et des frais d'administration:</t>
  </si>
  <si>
    <t>Total des frais de vente et administration</t>
  </si>
  <si>
    <t>Variables budgété</t>
  </si>
  <si>
    <t>Frais de vente et d'administration fixes budgétés:</t>
  </si>
  <si>
    <t>inscrire ici la liste des charges</t>
  </si>
  <si>
    <t>Total  des frais de vente et d'administration fixes budgétés</t>
  </si>
  <si>
    <t xml:space="preserve">H) Budget de trésorerie (budget de caisse) </t>
  </si>
  <si>
    <t>NOTE: Il est simiplifié par rapport au budget de caisse  que vous avez vu en Gestion budgéaire.</t>
  </si>
  <si>
    <t>Nom de l'entrerprise:</t>
  </si>
  <si>
    <t xml:space="preserve">                            Budget de trésorerie</t>
  </si>
  <si>
    <t>Pour la période terminée le:</t>
  </si>
  <si>
    <t xml:space="preserve">Trésorerie au début </t>
  </si>
  <si>
    <t>Plus: Encaissements:</t>
  </si>
  <si>
    <t>TOTAL DE LA TRÉSORERIE DISPONIBLE</t>
  </si>
  <si>
    <t>Moins décaissements</t>
  </si>
  <si>
    <t>Dividendes versés</t>
  </si>
  <si>
    <t>TOTAL DES DÉCAISSEMENTS</t>
  </si>
  <si>
    <t>EXCÉDENT (DÉFICIT) DE TRÉSORERIE</t>
  </si>
  <si>
    <t>I) Budget Coût des ventes</t>
  </si>
  <si>
    <t xml:space="preserve">Coût de production à l'unité                     </t>
  </si>
  <si>
    <t>total</t>
  </si>
  <si>
    <t xml:space="preserve">   1- Matières premières (unités A)*Quantité*coût unitaire</t>
  </si>
  <si>
    <t xml:space="preserve">   2-Main-d'œuvre directe (Unités A)*Qté*Coûts unitaire</t>
  </si>
  <si>
    <t xml:space="preserve">   3-Frais indirects de fabrication (selon l'imputation)</t>
  </si>
  <si>
    <t>Coût unitaire du produit</t>
  </si>
  <si>
    <t>Stocks de produits finis prévus:</t>
  </si>
  <si>
    <t>Stock de produits finis à la fin en unité (B)</t>
  </si>
  <si>
    <t>Coût unitaire du produit (voir ci-dessus)</t>
  </si>
  <si>
    <t>Stocks de produits finis à la fin</t>
  </si>
  <si>
    <t>J) État des résulats prévisionnel (Méthode de la  marge sur le Coût variable)</t>
  </si>
  <si>
    <t>Références</t>
  </si>
  <si>
    <t>Ventes</t>
  </si>
  <si>
    <t>A)</t>
  </si>
  <si>
    <t>I)</t>
  </si>
  <si>
    <t>F)</t>
  </si>
  <si>
    <t>MARGE SUR COÛTS VARIABLES</t>
  </si>
  <si>
    <t>Les frais fixes:</t>
  </si>
  <si>
    <r>
      <t xml:space="preserve">   </t>
    </r>
    <r>
      <rPr>
        <sz val="10"/>
        <rFont val="Comic Sans MS"/>
        <family val="4"/>
      </rPr>
      <t>Frais indirects de fabrication fixes</t>
    </r>
  </si>
  <si>
    <t>E)</t>
  </si>
  <si>
    <t>Total des coûts fixes</t>
  </si>
  <si>
    <t>BÉNÉFICE</t>
  </si>
  <si>
    <t>Moins intérêts débiteurs</t>
  </si>
  <si>
    <t>H)</t>
  </si>
  <si>
    <t>Plus Intérêts créditeurs</t>
  </si>
  <si>
    <t>BÉNÉFICE NET</t>
  </si>
  <si>
    <t>K) Budget- Bénéfices non répartis</t>
  </si>
  <si>
    <t xml:space="preserve"> + Bénéfices</t>
  </si>
  <si>
    <t xml:space="preserve"> +Mises de fonds </t>
  </si>
  <si>
    <t xml:space="preserve"> moins :</t>
  </si>
  <si>
    <t>NOTE: - Pour une entreprise à propriétaire unique et une société en nom collectif on utilise le compte prélèvements</t>
  </si>
  <si>
    <t xml:space="preserve">           - Pour les société par actions (Compagnies) on utilise le compte dividendes</t>
  </si>
  <si>
    <t>NOTE: - Pour une entreprise à propriétaire unique et une société en nom collectif on utilise le bénéfice ou le déficit de la fin</t>
  </si>
  <si>
    <t xml:space="preserve">           - Pour les société par actions (Compagnies) on utilise le Le terme Bénéfices non répartis (BNR)</t>
  </si>
  <si>
    <t>M) BILAN PRÉVISIONNEL</t>
  </si>
  <si>
    <t xml:space="preserve">                  </t>
  </si>
  <si>
    <t xml:space="preserve">                                                      Bilan</t>
  </si>
  <si>
    <t xml:space="preserve">                                     AU </t>
  </si>
  <si>
    <t>ACTIFS</t>
  </si>
  <si>
    <t>Actif à court terme:</t>
  </si>
  <si>
    <t>Encaisse</t>
  </si>
  <si>
    <t>Comptes clients</t>
  </si>
  <si>
    <t>Stock matières premières</t>
  </si>
  <si>
    <t>Stock produits finis</t>
  </si>
  <si>
    <t>TOTAL DE L'ACTIF À COURT TERME:</t>
  </si>
  <si>
    <t>Batiment</t>
  </si>
  <si>
    <t>Équipement</t>
  </si>
  <si>
    <t>Matériel roulant</t>
  </si>
  <si>
    <t>TOTAL DES IMMOBILISATIONS</t>
  </si>
  <si>
    <t>TOTAL DES ACTIFS</t>
  </si>
  <si>
    <t>PASSIFS</t>
  </si>
  <si>
    <t>Passif à court terme</t>
  </si>
  <si>
    <t>Marge crédit</t>
  </si>
  <si>
    <t>Fournisseurs</t>
  </si>
  <si>
    <t>TOTAL PASSIF À COURT TERME</t>
  </si>
  <si>
    <t>Dette a long terme</t>
  </si>
  <si>
    <t>TOTAL PASSIF À LONG TERME</t>
  </si>
  <si>
    <t>TOTAL DU PASSIF</t>
  </si>
  <si>
    <t>CAPITAUX PROPRES:</t>
  </si>
  <si>
    <t>Capital-action</t>
  </si>
  <si>
    <t>BNR</t>
  </si>
  <si>
    <t>TOTAL DES CAPITAUX PROPRES</t>
  </si>
  <si>
    <t>TOTAL PASSIF &amp; CAPITAUX PROPRES</t>
  </si>
  <si>
    <t>Encaissement des ventes</t>
  </si>
  <si>
    <t xml:space="preserve"> Dividendes</t>
  </si>
  <si>
    <t>Immobilisations nettes:</t>
  </si>
  <si>
    <t>G)</t>
  </si>
  <si>
    <t>Autres passif à ct</t>
  </si>
  <si>
    <t>0-30</t>
  </si>
  <si>
    <t>31-60</t>
  </si>
  <si>
    <t>61-90</t>
  </si>
  <si>
    <t>Amortissement</t>
  </si>
  <si>
    <t>Décaissements pour les frais indirects de fabrication</t>
  </si>
  <si>
    <t>Moins éléments hors trésorerie:</t>
  </si>
  <si>
    <t>TOTAL DES FRAIS VENTE ET ADMINISTRATION</t>
  </si>
  <si>
    <t>Calcul du déboursé pour les frais de vente et Adm</t>
  </si>
  <si>
    <t xml:space="preserve">     Total des frais de vente et d'administration</t>
  </si>
  <si>
    <t xml:space="preserve">   - Amortissements</t>
  </si>
  <si>
    <t>Déboursés pour les frais d'administration et de s ventes</t>
  </si>
  <si>
    <t>FINANCEMENT (MARGE DE CRÉDIT)</t>
  </si>
  <si>
    <t xml:space="preserve">  REMBOURSEMENT À LA FIN</t>
  </si>
  <si>
    <t xml:space="preserve">  INTÉRÊTS (6%/12 MOIS)</t>
  </si>
  <si>
    <t>TRÉSORERIE À LA FIN</t>
  </si>
  <si>
    <t>janvier</t>
  </si>
  <si>
    <t>février</t>
  </si>
  <si>
    <t>mars</t>
  </si>
  <si>
    <t>TRIMESTRE</t>
  </si>
  <si>
    <t>A) Budget des ventes    P9,23</t>
  </si>
  <si>
    <t>On ne peut pas le faire car le nombres des unités ne sont pas disponibles</t>
  </si>
  <si>
    <t>Pour cette entreprise nous devons faire le budget des achats de marchandises</t>
  </si>
  <si>
    <r>
      <t xml:space="preserve">C) Budget d'acquisition des stocks.  Pour les </t>
    </r>
    <r>
      <rPr>
        <b/>
        <sz val="14"/>
        <color rgb="FFFF0000"/>
        <rFont val="Comic Sans MS"/>
        <family val="4"/>
      </rPr>
      <t>problème qui contiennent  seulement  des marchandises (Commerce de détait) veuillez utiliser ce budget</t>
    </r>
  </si>
  <si>
    <t>Périodes</t>
  </si>
  <si>
    <t>Coût des ventes budgétées</t>
  </si>
  <si>
    <t>Plus: Stock requis à la fin de période</t>
  </si>
  <si>
    <t>Moins: Stock au début</t>
  </si>
  <si>
    <t>= Achats de stock</t>
  </si>
  <si>
    <t>Calcul du coût des ventes (Coûts variables)</t>
  </si>
  <si>
    <t>au point d) on vous informe que le ration de la marge sur coût variable est de 40%  Ce qui nous amène comme informations que le coût des ventes= 60%</t>
  </si>
  <si>
    <t>Avril</t>
  </si>
  <si>
    <t>ON NE PEUT PAS LE FAIRE</t>
  </si>
  <si>
    <t>Salaires</t>
  </si>
  <si>
    <t>publicité</t>
  </si>
  <si>
    <t>Expédition</t>
  </si>
  <si>
    <t>Prévision des décaissements pour l'achat des marchandises</t>
  </si>
  <si>
    <t>Les chiffres du mois de janvier se trouvent dans la donné du problème</t>
  </si>
  <si>
    <t>Ventes budgétées en dollars (A)</t>
  </si>
  <si>
    <t>Autres charges variables</t>
  </si>
  <si>
    <t>Amortissements</t>
  </si>
  <si>
    <t>Achats de marchandises</t>
  </si>
  <si>
    <t>Charges opérationnelles</t>
  </si>
  <si>
    <t>Achats de matériel</t>
  </si>
  <si>
    <t>Dividendes en espèces</t>
  </si>
  <si>
    <t>(50 000)+ X- 0,005 X=30 000$</t>
  </si>
  <si>
    <t>Taux intérêts (6%/12)/100=0,005</t>
  </si>
  <si>
    <t>X-0,005X=30 000+ 50 000</t>
  </si>
  <si>
    <t>1X-0,005X=80 000</t>
  </si>
  <si>
    <t>0,995X=80000</t>
  </si>
  <si>
    <t>X=80 000/0,995</t>
  </si>
  <si>
    <t>X=</t>
  </si>
  <si>
    <t>1-Calcul emprunt janvier</t>
  </si>
  <si>
    <t xml:space="preserve">  EMPRUNT AU DÉBUT </t>
  </si>
  <si>
    <t>2-Calcul emprunt février</t>
  </si>
  <si>
    <t>Intérêts 80 402$*0,5%=402$</t>
  </si>
  <si>
    <t>3-Calcul emprunt mars</t>
  </si>
  <si>
    <t>Intérêts ( 80 402$-398)*0,5%=</t>
  </si>
  <si>
    <t>Donc il y a suffisament d'argent pour payer le solde entier et avoir le 30 000$ dans l'encaisse</t>
  </si>
  <si>
    <t>Remboursement=   30 800-30000-402</t>
  </si>
  <si>
    <t>Remboursement=  124 500-30 000- (80402-398)</t>
  </si>
  <si>
    <t>On nous demande de le faire</t>
  </si>
  <si>
    <t>Coût des marchandises vendues</t>
  </si>
  <si>
    <t>Stock du début</t>
  </si>
  <si>
    <t>Achat</t>
  </si>
  <si>
    <t>Stock de fin</t>
  </si>
  <si>
    <t xml:space="preserve">    Frais de vente d'administration</t>
  </si>
  <si>
    <t>Vente à crédit en mars</t>
  </si>
  <si>
    <t>Liquidités de la fin trésorerie</t>
  </si>
  <si>
    <t>Stock de fin mars</t>
  </si>
  <si>
    <t>Ouverture 370 000+ Acquisition 1700+acquisition 84500-amortissement 42 000$</t>
  </si>
  <si>
    <t>fournisseurs fin</t>
  </si>
  <si>
    <t>50% * fournisseurs de mars 165 000$</t>
  </si>
  <si>
    <t>Budget de trésorerie: les suplus sont suffisant pour payer la balance de la marge et avoir le 30 000$</t>
  </si>
  <si>
    <t>Ouverture 109 000$+ Bénéfices trimestre 81 796$ -versement dividendes 45 000$</t>
  </si>
  <si>
    <t>Voir État BNR</t>
  </si>
  <si>
    <t>Bénéfices non répartis au début</t>
  </si>
  <si>
    <t>Bénéfices non répartis de la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</si>
</sst>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$&quot;_);[Red]\(#,##0.00\ &quot;$&quot;\)"/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0_);[Red]\(0\)"/>
    <numFmt numFmtId="165" formatCode="_ * #,##0_)\ _$_ ;_ * \(#,##0\)\ _$_ ;_ * &quot;-&quot;??_)\ _$_ ;_ @_ "/>
    <numFmt numFmtId="166" formatCode="_ * #,##0_)\ &quot;$&quot;_ ;_ * \(#,##0\)\ &quot;$&quot;_ ;_ * &quot;-&quot;??_)\ &quot;$&quot;_ ;_ @_ "/>
    <numFmt numFmtId="167" formatCode="_ * #,##0.0000_)\ _$_ ;_ * \(#,##0.0000\)\ _$_ ;_ * &quot;-&quot;??_)\ _$_ ;_ @_ "/>
  </numFmts>
  <fonts count="5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1"/>
      <name val="Comic Sans MS"/>
      <family val="4"/>
    </font>
    <font>
      <b/>
      <sz val="10"/>
      <color theme="1"/>
      <name val="Comic Sans MS"/>
      <family val="4"/>
    </font>
    <font>
      <b/>
      <sz val="10"/>
      <color rgb="FFFF0000"/>
      <name val="Comic Sans MS"/>
      <family val="4"/>
    </font>
    <font>
      <b/>
      <sz val="11"/>
      <color rgb="FFFF0000"/>
      <name val="Comic Sans MS"/>
      <family val="4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omic Sans MS"/>
      <family val="4"/>
    </font>
    <font>
      <b/>
      <u/>
      <sz val="10"/>
      <name val="Comic Sans MS"/>
      <family val="4"/>
    </font>
    <font>
      <b/>
      <u/>
      <sz val="11"/>
      <name val="Comic Sans MS"/>
      <family val="4"/>
    </font>
    <font>
      <b/>
      <sz val="12"/>
      <name val="Comic Sans MS"/>
      <family val="4"/>
    </font>
    <font>
      <b/>
      <sz val="10"/>
      <color theme="1"/>
      <name val="Arial"/>
      <family val="2"/>
    </font>
    <font>
      <b/>
      <sz val="11"/>
      <color theme="1"/>
      <name val="Comic Sans MS"/>
      <family val="4"/>
    </font>
    <font>
      <b/>
      <u/>
      <sz val="10"/>
      <color theme="1"/>
      <name val="Comic Sans MS"/>
      <family val="4"/>
    </font>
    <font>
      <b/>
      <i/>
      <sz val="10"/>
      <color theme="1"/>
      <name val="Comic Sans MS"/>
      <family val="4"/>
    </font>
    <font>
      <b/>
      <sz val="14"/>
      <name val="Arial"/>
      <family val="2"/>
    </font>
    <font>
      <b/>
      <sz val="14"/>
      <name val="Comic Sans MS"/>
      <family val="4"/>
    </font>
    <font>
      <b/>
      <sz val="12"/>
      <color rgb="FFFF0000"/>
      <name val="Arial"/>
      <family val="2"/>
    </font>
    <font>
      <b/>
      <u/>
      <sz val="14"/>
      <name val="Arial"/>
      <family val="2"/>
    </font>
    <font>
      <b/>
      <u/>
      <sz val="14"/>
      <color theme="1"/>
      <name val="Arial"/>
      <family val="2"/>
    </font>
    <font>
      <b/>
      <u/>
      <sz val="16"/>
      <name val="Arial"/>
      <family val="2"/>
    </font>
    <font>
      <b/>
      <u/>
      <sz val="14"/>
      <name val="Comic Sans MS"/>
      <family val="4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u/>
      <sz val="14"/>
      <color rgb="FFFF0000"/>
      <name val="Arial"/>
      <family val="2"/>
    </font>
    <font>
      <b/>
      <i/>
      <sz val="11"/>
      <name val="Comic Sans MS"/>
      <family val="4"/>
    </font>
    <font>
      <b/>
      <i/>
      <sz val="10"/>
      <name val="Comic Sans MS"/>
      <family val="4"/>
    </font>
    <font>
      <b/>
      <i/>
      <sz val="10"/>
      <name val="Arial"/>
      <family val="2"/>
    </font>
    <font>
      <b/>
      <u/>
      <sz val="11"/>
      <color theme="1"/>
      <name val="Comic Sans MS"/>
      <family val="4"/>
    </font>
    <font>
      <sz val="11"/>
      <color theme="1"/>
      <name val="Comic Sans MS"/>
      <family val="4"/>
    </font>
    <font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Arial"/>
      <family val="2"/>
    </font>
    <font>
      <b/>
      <sz val="14"/>
      <color rgb="FFFF0000"/>
      <name val="Comic Sans MS"/>
      <family val="4"/>
    </font>
    <font>
      <b/>
      <sz val="12"/>
      <color rgb="FFFF0000"/>
      <name val="Comic Sans MS"/>
      <family val="4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1"/>
      <color rgb="FF0070C0"/>
      <name val="Comic Sans MS"/>
      <family val="4"/>
    </font>
    <font>
      <sz val="10"/>
      <color rgb="FF0070C0"/>
      <name val="Comic Sans MS"/>
      <family val="4"/>
    </font>
    <font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0"/>
      <color theme="4" tint="-0.499984740745262"/>
      <name val="Comic Sans MS"/>
      <family val="4"/>
    </font>
    <font>
      <b/>
      <sz val="10"/>
      <color theme="4" tint="-0.499984740745262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3">
    <xf numFmtId="0" fontId="0" fillId="0" borderId="0" xfId="0"/>
    <xf numFmtId="38" fontId="2" fillId="0" borderId="0" xfId="0" applyNumberFormat="1" applyFont="1"/>
    <xf numFmtId="38" fontId="0" fillId="0" borderId="0" xfId="0" applyNumberFormat="1"/>
    <xf numFmtId="38" fontId="2" fillId="0" borderId="0" xfId="3" applyNumberFormat="1" applyFont="1"/>
    <xf numFmtId="0" fontId="0" fillId="2" borderId="0" xfId="0" applyFill="1"/>
    <xf numFmtId="166" fontId="0" fillId="0" borderId="0" xfId="2" applyNumberFormat="1" applyFont="1"/>
    <xf numFmtId="38" fontId="4" fillId="3" borderId="0" xfId="0" applyNumberFormat="1" applyFont="1" applyFill="1"/>
    <xf numFmtId="38" fontId="0" fillId="3" borderId="0" xfId="0" applyNumberFormat="1" applyFill="1"/>
    <xf numFmtId="38" fontId="2" fillId="4" borderId="0" xfId="0" applyNumberFormat="1" applyFont="1" applyFill="1" applyAlignment="1">
      <alignment horizontal="center"/>
    </xf>
    <xf numFmtId="166" fontId="2" fillId="4" borderId="0" xfId="2" applyNumberFormat="1" applyFont="1" applyFill="1" applyAlignment="1">
      <alignment horizontal="center"/>
    </xf>
    <xf numFmtId="166" fontId="2" fillId="4" borderId="1" xfId="2" applyNumberFormat="1" applyFont="1" applyFill="1" applyBorder="1" applyAlignment="1">
      <alignment horizontal="center"/>
    </xf>
    <xf numFmtId="38" fontId="4" fillId="0" borderId="0" xfId="0" applyNumberFormat="1" applyFont="1" applyFill="1"/>
    <xf numFmtId="166" fontId="0" fillId="0" borderId="3" xfId="2" applyNumberFormat="1" applyFont="1" applyBorder="1"/>
    <xf numFmtId="166" fontId="2" fillId="4" borderId="3" xfId="2" applyNumberFormat="1" applyFont="1" applyFill="1" applyBorder="1" applyAlignment="1">
      <alignment horizontal="center"/>
    </xf>
    <xf numFmtId="166" fontId="0" fillId="0" borderId="1" xfId="2" applyNumberFormat="1" applyFont="1" applyFill="1" applyBorder="1"/>
    <xf numFmtId="38" fontId="2" fillId="5" borderId="4" xfId="0" applyNumberFormat="1" applyFont="1" applyFill="1" applyBorder="1"/>
    <xf numFmtId="38" fontId="0" fillId="5" borderId="5" xfId="0" applyNumberFormat="1" applyFill="1" applyBorder="1"/>
    <xf numFmtId="38" fontId="2" fillId="5" borderId="0" xfId="0" applyNumberFormat="1" applyFont="1" applyFill="1" applyBorder="1"/>
    <xf numFmtId="38" fontId="0" fillId="5" borderId="6" xfId="0" applyNumberFormat="1" applyFill="1" applyBorder="1"/>
    <xf numFmtId="38" fontId="2" fillId="5" borderId="7" xfId="0" applyNumberFormat="1" applyFont="1" applyFill="1" applyBorder="1"/>
    <xf numFmtId="38" fontId="0" fillId="5" borderId="8" xfId="0" applyNumberFormat="1" applyFill="1" applyBorder="1"/>
    <xf numFmtId="38" fontId="4" fillId="5" borderId="12" xfId="0" applyNumberFormat="1" applyFont="1" applyFill="1" applyBorder="1"/>
    <xf numFmtId="38" fontId="4" fillId="5" borderId="13" xfId="0" applyNumberFormat="1" applyFont="1" applyFill="1" applyBorder="1"/>
    <xf numFmtId="38" fontId="4" fillId="5" borderId="14" xfId="0" applyNumberFormat="1" applyFont="1" applyFill="1" applyBorder="1"/>
    <xf numFmtId="166" fontId="0" fillId="5" borderId="1" xfId="2" applyNumberFormat="1" applyFont="1" applyFill="1" applyBorder="1"/>
    <xf numFmtId="166" fontId="2" fillId="5" borderId="1" xfId="2" applyNumberFormat="1" applyFont="1" applyFill="1" applyBorder="1" applyAlignment="1">
      <alignment horizontal="left" indent="2"/>
    </xf>
    <xf numFmtId="165" fontId="0" fillId="5" borderId="1" xfId="1" applyNumberFormat="1" applyFont="1" applyFill="1" applyBorder="1"/>
    <xf numFmtId="0" fontId="0" fillId="7" borderId="0" xfId="0" applyFill="1"/>
    <xf numFmtId="0" fontId="2" fillId="7" borderId="0" xfId="0" applyFont="1" applyFill="1" applyAlignment="1">
      <alignment horizontal="center"/>
    </xf>
    <xf numFmtId="38" fontId="4" fillId="7" borderId="0" xfId="0" applyNumberFormat="1" applyFont="1" applyFill="1"/>
    <xf numFmtId="38" fontId="0" fillId="7" borderId="0" xfId="0" applyNumberFormat="1" applyFill="1"/>
    <xf numFmtId="38" fontId="2" fillId="7" borderId="0" xfId="0" applyNumberFormat="1" applyFont="1" applyFill="1"/>
    <xf numFmtId="38" fontId="2" fillId="7" borderId="0" xfId="0" applyNumberFormat="1" applyFont="1" applyFill="1" applyAlignment="1">
      <alignment horizontal="center"/>
    </xf>
    <xf numFmtId="165" fontId="0" fillId="7" borderId="0" xfId="1" applyNumberFormat="1" applyFont="1" applyFill="1"/>
    <xf numFmtId="165" fontId="2" fillId="7" borderId="0" xfId="1" applyNumberFormat="1" applyFont="1" applyFill="1" applyAlignment="1">
      <alignment horizontal="center"/>
    </xf>
    <xf numFmtId="166" fontId="0" fillId="7" borderId="0" xfId="2" applyNumberFormat="1" applyFont="1" applyFill="1"/>
    <xf numFmtId="38" fontId="4" fillId="6" borderId="0" xfId="0" applyNumberFormat="1" applyFont="1" applyFill="1"/>
    <xf numFmtId="38" fontId="2" fillId="6" borderId="0" xfId="0" applyNumberFormat="1" applyFont="1" applyFill="1" applyAlignment="1">
      <alignment horizontal="center"/>
    </xf>
    <xf numFmtId="38" fontId="4" fillId="7" borderId="1" xfId="0" applyNumberFormat="1" applyFont="1" applyFill="1" applyBorder="1"/>
    <xf numFmtId="38" fontId="4" fillId="5" borderId="1" xfId="0" applyNumberFormat="1" applyFont="1" applyFill="1" applyBorder="1"/>
    <xf numFmtId="38" fontId="2" fillId="6" borderId="0" xfId="0" applyNumberFormat="1" applyFont="1" applyFill="1"/>
    <xf numFmtId="38" fontId="7" fillId="6" borderId="0" xfId="0" applyNumberFormat="1" applyFont="1" applyFill="1"/>
    <xf numFmtId="38" fontId="13" fillId="6" borderId="0" xfId="0" applyNumberFormat="1" applyFont="1" applyFill="1"/>
    <xf numFmtId="38" fontId="13" fillId="6" borderId="0" xfId="0" applyNumberFormat="1" applyFont="1" applyFill="1" applyAlignment="1">
      <alignment horizontal="center"/>
    </xf>
    <xf numFmtId="38" fontId="7" fillId="7" borderId="0" xfId="0" applyNumberFormat="1" applyFont="1" applyFill="1"/>
    <xf numFmtId="38" fontId="14" fillId="7" borderId="0" xfId="0" applyNumberFormat="1" applyFont="1" applyFill="1"/>
    <xf numFmtId="164" fontId="0" fillId="7" borderId="0" xfId="0" applyNumberFormat="1" applyFill="1"/>
    <xf numFmtId="43" fontId="0" fillId="7" borderId="0" xfId="1" applyFont="1" applyFill="1" applyAlignment="1">
      <alignment horizontal="left" indent="2"/>
    </xf>
    <xf numFmtId="43" fontId="0" fillId="7" borderId="3" xfId="1" applyFont="1" applyFill="1" applyBorder="1" applyAlignment="1">
      <alignment horizontal="left" indent="2"/>
    </xf>
    <xf numFmtId="43" fontId="0" fillId="7" borderId="0" xfId="1" applyFont="1" applyFill="1" applyBorder="1" applyAlignment="1">
      <alignment horizontal="left" indent="2"/>
    </xf>
    <xf numFmtId="38" fontId="2" fillId="7" borderId="0" xfId="0" applyNumberFormat="1" applyFont="1" applyFill="1" applyBorder="1"/>
    <xf numFmtId="9" fontId="2" fillId="7" borderId="0" xfId="3" applyFont="1" applyFill="1" applyBorder="1"/>
    <xf numFmtId="38" fontId="2" fillId="7" borderId="0" xfId="0" applyNumberFormat="1" applyFont="1" applyFill="1" applyBorder="1" applyAlignment="1">
      <alignment horizontal="center"/>
    </xf>
    <xf numFmtId="38" fontId="0" fillId="7" borderId="0" xfId="0" applyNumberFormat="1" applyFill="1" applyBorder="1"/>
    <xf numFmtId="9" fontId="0" fillId="7" borderId="0" xfId="3" applyFont="1" applyFill="1" applyBorder="1"/>
    <xf numFmtId="38" fontId="4" fillId="7" borderId="0" xfId="0" applyNumberFormat="1" applyFont="1" applyFill="1" applyBorder="1"/>
    <xf numFmtId="0" fontId="2" fillId="7" borderId="0" xfId="0" applyFont="1" applyFill="1" applyBorder="1"/>
    <xf numFmtId="166" fontId="0" fillId="7" borderId="0" xfId="2" applyNumberFormat="1" applyFont="1" applyFill="1" applyBorder="1"/>
    <xf numFmtId="166" fontId="2" fillId="7" borderId="0" xfId="2" applyNumberFormat="1" applyFont="1" applyFill="1" applyBorder="1" applyAlignment="1">
      <alignment horizontal="center"/>
    </xf>
    <xf numFmtId="166" fontId="2" fillId="7" borderId="0" xfId="2" applyNumberFormat="1" applyFont="1" applyFill="1" applyBorder="1"/>
    <xf numFmtId="38" fontId="17" fillId="7" borderId="0" xfId="0" applyNumberFormat="1" applyFont="1" applyFill="1"/>
    <xf numFmtId="166" fontId="1" fillId="7" borderId="0" xfId="2" applyNumberFormat="1" applyFont="1" applyFill="1" applyBorder="1"/>
    <xf numFmtId="38" fontId="13" fillId="6" borderId="3" xfId="0" applyNumberFormat="1" applyFont="1" applyFill="1" applyBorder="1"/>
    <xf numFmtId="38" fontId="13" fillId="6" borderId="0" xfId="0" applyNumberFormat="1" applyFont="1" applyFill="1" applyBorder="1" applyAlignment="1">
      <alignment horizontal="center"/>
    </xf>
    <xf numFmtId="38" fontId="3" fillId="7" borderId="0" xfId="0" applyNumberFormat="1" applyFont="1" applyFill="1" applyBorder="1"/>
    <xf numFmtId="38" fontId="0" fillId="7" borderId="1" xfId="0" applyNumberFormat="1" applyFill="1" applyBorder="1"/>
    <xf numFmtId="9" fontId="0" fillId="7" borderId="1" xfId="3" applyFont="1" applyFill="1" applyBorder="1"/>
    <xf numFmtId="38" fontId="2" fillId="6" borderId="0" xfId="0" applyNumberFormat="1" applyFont="1" applyFill="1" applyBorder="1"/>
    <xf numFmtId="9" fontId="2" fillId="6" borderId="0" xfId="3" applyFont="1" applyFill="1" applyBorder="1"/>
    <xf numFmtId="38" fontId="7" fillId="6" borderId="0" xfId="0" applyNumberFormat="1" applyFont="1" applyFill="1" applyBorder="1"/>
    <xf numFmtId="38" fontId="2" fillId="5" borderId="1" xfId="0" applyNumberFormat="1" applyFont="1" applyFill="1" applyBorder="1"/>
    <xf numFmtId="9" fontId="2" fillId="5" borderId="1" xfId="3" applyFont="1" applyFill="1" applyBorder="1"/>
    <xf numFmtId="166" fontId="13" fillId="6" borderId="9" xfId="2" applyNumberFormat="1" applyFont="1" applyFill="1" applyBorder="1" applyAlignment="1">
      <alignment horizontal="center"/>
    </xf>
    <xf numFmtId="166" fontId="2" fillId="5" borderId="16" xfId="2" applyNumberFormat="1" applyFont="1" applyFill="1" applyBorder="1"/>
    <xf numFmtId="38" fontId="2" fillId="5" borderId="9" xfId="0" applyNumberFormat="1" applyFont="1" applyFill="1" applyBorder="1" applyAlignment="1">
      <alignment horizontal="center"/>
    </xf>
    <xf numFmtId="165" fontId="2" fillId="5" borderId="9" xfId="1" applyNumberFormat="1" applyFont="1" applyFill="1" applyBorder="1" applyAlignment="1">
      <alignment horizontal="center"/>
    </xf>
    <xf numFmtId="166" fontId="2" fillId="5" borderId="9" xfId="2" applyNumberFormat="1" applyFont="1" applyFill="1" applyBorder="1" applyAlignment="1">
      <alignment horizontal="center"/>
    </xf>
    <xf numFmtId="166" fontId="2" fillId="5" borderId="16" xfId="2" applyNumberFormat="1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165" fontId="13" fillId="5" borderId="9" xfId="1" applyNumberFormat="1" applyFont="1" applyFill="1" applyBorder="1" applyAlignment="1">
      <alignment horizontal="center"/>
    </xf>
    <xf numFmtId="165" fontId="13" fillId="5" borderId="16" xfId="1" applyNumberFormat="1" applyFont="1" applyFill="1" applyBorder="1" applyAlignment="1">
      <alignment horizontal="center"/>
    </xf>
    <xf numFmtId="164" fontId="2" fillId="5" borderId="9" xfId="0" applyNumberFormat="1" applyFont="1" applyFill="1" applyBorder="1" applyAlignment="1">
      <alignment horizontal="center"/>
    </xf>
    <xf numFmtId="43" fontId="2" fillId="5" borderId="9" xfId="1" applyFont="1" applyFill="1" applyBorder="1" applyAlignment="1">
      <alignment horizontal="center"/>
    </xf>
    <xf numFmtId="38" fontId="5" fillId="6" borderId="0" xfId="0" applyNumberFormat="1" applyFont="1" applyFill="1" applyAlignment="1">
      <alignment horizontal="center"/>
    </xf>
    <xf numFmtId="43" fontId="2" fillId="5" borderId="10" xfId="1" applyFont="1" applyFill="1" applyBorder="1" applyAlignment="1">
      <alignment horizontal="center"/>
    </xf>
    <xf numFmtId="166" fontId="0" fillId="5" borderId="9" xfId="2" applyNumberFormat="1" applyFont="1" applyFill="1" applyBorder="1"/>
    <xf numFmtId="166" fontId="2" fillId="5" borderId="9" xfId="2" applyNumberFormat="1" applyFont="1" applyFill="1" applyBorder="1"/>
    <xf numFmtId="166" fontId="0" fillId="5" borderId="16" xfId="2" applyNumberFormat="1" applyFont="1" applyFill="1" applyBorder="1"/>
    <xf numFmtId="38" fontId="18" fillId="7" borderId="0" xfId="0" applyNumberFormat="1" applyFont="1" applyFill="1"/>
    <xf numFmtId="38" fontId="18" fillId="7" borderId="0" xfId="3" applyNumberFormat="1" applyFont="1" applyFill="1"/>
    <xf numFmtId="38" fontId="11" fillId="7" borderId="0" xfId="0" applyNumberFormat="1" applyFont="1" applyFill="1"/>
    <xf numFmtId="38" fontId="11" fillId="7" borderId="0" xfId="3" applyNumberFormat="1" applyFont="1" applyFill="1"/>
    <xf numFmtId="38" fontId="8" fillId="7" borderId="0" xfId="0" applyNumberFormat="1" applyFont="1" applyFill="1"/>
    <xf numFmtId="38" fontId="18" fillId="7" borderId="0" xfId="0" applyNumberFormat="1" applyFont="1" applyFill="1" applyAlignment="1">
      <alignment horizontal="center"/>
    </xf>
    <xf numFmtId="0" fontId="18" fillId="7" borderId="0" xfId="0" applyFont="1" applyFill="1"/>
    <xf numFmtId="38" fontId="19" fillId="7" borderId="0" xfId="0" applyNumberFormat="1" applyFont="1" applyFill="1"/>
    <xf numFmtId="38" fontId="11" fillId="7" borderId="3" xfId="0" applyNumberFormat="1" applyFont="1" applyFill="1" applyBorder="1"/>
    <xf numFmtId="38" fontId="8" fillId="6" borderId="0" xfId="0" applyNumberFormat="1" applyFont="1" applyFill="1"/>
    <xf numFmtId="38" fontId="18" fillId="6" borderId="0" xfId="0" applyNumberFormat="1" applyFont="1" applyFill="1"/>
    <xf numFmtId="38" fontId="18" fillId="6" borderId="0" xfId="0" applyNumberFormat="1" applyFont="1" applyFill="1" applyAlignment="1">
      <alignment horizontal="center"/>
    </xf>
    <xf numFmtId="38" fontId="19" fillId="5" borderId="0" xfId="0" applyNumberFormat="1" applyFont="1" applyFill="1"/>
    <xf numFmtId="38" fontId="11" fillId="5" borderId="2" xfId="0" applyNumberFormat="1" applyFont="1" applyFill="1" applyBorder="1"/>
    <xf numFmtId="38" fontId="20" fillId="7" borderId="0" xfId="0" applyNumberFormat="1" applyFont="1" applyFill="1"/>
    <xf numFmtId="38" fontId="11" fillId="5" borderId="0" xfId="0" applyNumberFormat="1" applyFont="1" applyFill="1"/>
    <xf numFmtId="38" fontId="8" fillId="5" borderId="0" xfId="0" applyNumberFormat="1" applyFont="1" applyFill="1" applyAlignment="1">
      <alignment horizontal="right"/>
    </xf>
    <xf numFmtId="38" fontId="21" fillId="7" borderId="0" xfId="0" applyNumberFormat="1" applyFont="1" applyFill="1"/>
    <xf numFmtId="38" fontId="11" fillId="5" borderId="3" xfId="0" applyNumberFormat="1" applyFont="1" applyFill="1" applyBorder="1"/>
    <xf numFmtId="38" fontId="8" fillId="5" borderId="0" xfId="0" applyNumberFormat="1" applyFont="1" applyFill="1"/>
    <xf numFmtId="38" fontId="8" fillId="5" borderId="0" xfId="0" applyNumberFormat="1" applyFont="1" applyFill="1" applyAlignment="1">
      <alignment horizontal="left"/>
    </xf>
    <xf numFmtId="9" fontId="0" fillId="7" borderId="0" xfId="3" applyFont="1" applyFill="1"/>
    <xf numFmtId="38" fontId="6" fillId="7" borderId="0" xfId="0" applyNumberFormat="1" applyFont="1" applyFill="1"/>
    <xf numFmtId="9" fontId="2" fillId="7" borderId="0" xfId="3" applyFont="1" applyFill="1"/>
    <xf numFmtId="166" fontId="0" fillId="7" borderId="3" xfId="2" applyNumberFormat="1" applyFont="1" applyFill="1" applyBorder="1"/>
    <xf numFmtId="38" fontId="2" fillId="7" borderId="2" xfId="0" applyNumberFormat="1" applyFont="1" applyFill="1" applyBorder="1"/>
    <xf numFmtId="38" fontId="7" fillId="7" borderId="0" xfId="0" applyNumberFormat="1" applyFont="1" applyFill="1" applyBorder="1"/>
    <xf numFmtId="38" fontId="15" fillId="7" borderId="0" xfId="0" applyNumberFormat="1" applyFont="1" applyFill="1"/>
    <xf numFmtId="38" fontId="2" fillId="7" borderId="3" xfId="0" applyNumberFormat="1" applyFont="1" applyFill="1" applyBorder="1"/>
    <xf numFmtId="38" fontId="22" fillId="7" borderId="0" xfId="0" applyNumberFormat="1" applyFont="1" applyFill="1"/>
    <xf numFmtId="38" fontId="22" fillId="7" borderId="0" xfId="0" applyNumberFormat="1" applyFont="1" applyFill="1" applyBorder="1"/>
    <xf numFmtId="0" fontId="2" fillId="7" borderId="0" xfId="0" applyFont="1" applyFill="1"/>
    <xf numFmtId="44" fontId="0" fillId="7" borderId="0" xfId="2" applyFont="1" applyFill="1"/>
    <xf numFmtId="44" fontId="0" fillId="7" borderId="0" xfId="2" applyFont="1" applyFill="1" applyBorder="1"/>
    <xf numFmtId="0" fontId="0" fillId="7" borderId="0" xfId="0" applyFill="1" applyBorder="1"/>
    <xf numFmtId="0" fontId="2" fillId="7" borderId="0" xfId="0" applyFont="1" applyFill="1" applyBorder="1" applyAlignment="1">
      <alignment horizontal="center"/>
    </xf>
    <xf numFmtId="44" fontId="2" fillId="7" borderId="0" xfId="2" applyFont="1" applyFill="1" applyBorder="1"/>
    <xf numFmtId="9" fontId="2" fillId="7" borderId="0" xfId="3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44" fontId="1" fillId="7" borderId="0" xfId="2" applyFont="1" applyFill="1" applyBorder="1"/>
    <xf numFmtId="0" fontId="1" fillId="7" borderId="0" xfId="0" applyFont="1" applyFill="1" applyBorder="1"/>
    <xf numFmtId="165" fontId="0" fillId="7" borderId="0" xfId="1" applyNumberFormat="1" applyFont="1" applyFill="1" applyBorder="1"/>
    <xf numFmtId="38" fontId="4" fillId="6" borderId="0" xfId="0" applyNumberFormat="1" applyFont="1" applyFill="1" applyAlignment="1">
      <alignment horizontal="center"/>
    </xf>
    <xf numFmtId="44" fontId="0" fillId="5" borderId="2" xfId="2" applyFont="1" applyFill="1" applyBorder="1"/>
    <xf numFmtId="44" fontId="0" fillId="5" borderId="1" xfId="2" applyFont="1" applyFill="1" applyBorder="1"/>
    <xf numFmtId="38" fontId="4" fillId="7" borderId="9" xfId="0" applyNumberFormat="1" applyFont="1" applyFill="1" applyBorder="1"/>
    <xf numFmtId="38" fontId="4" fillId="5" borderId="11" xfId="0" applyNumberFormat="1" applyFont="1" applyFill="1" applyBorder="1"/>
    <xf numFmtId="0" fontId="2" fillId="7" borderId="17" xfId="0" applyNumberFormat="1" applyFont="1" applyFill="1" applyBorder="1" applyAlignment="1">
      <alignment horizontal="center"/>
    </xf>
    <xf numFmtId="0" fontId="2" fillId="5" borderId="15" xfId="0" applyNumberFormat="1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44" fontId="0" fillId="5" borderId="9" xfId="2" applyFont="1" applyFill="1" applyBorder="1"/>
    <xf numFmtId="44" fontId="0" fillId="5" borderId="11" xfId="2" applyFont="1" applyFill="1" applyBorder="1"/>
    <xf numFmtId="44" fontId="0" fillId="5" borderId="16" xfId="2" applyFont="1" applyFill="1" applyBorder="1"/>
    <xf numFmtId="38" fontId="9" fillId="7" borderId="0" xfId="0" applyNumberFormat="1" applyFont="1" applyFill="1"/>
    <xf numFmtId="38" fontId="10" fillId="7" borderId="0" xfId="0" applyNumberFormat="1" applyFont="1" applyFill="1"/>
    <xf numFmtId="38" fontId="23" fillId="7" borderId="0" xfId="0" applyNumberFormat="1" applyFont="1" applyFill="1"/>
    <xf numFmtId="38" fontId="9" fillId="7" borderId="3" xfId="0" applyNumberFormat="1" applyFont="1" applyFill="1" applyBorder="1"/>
    <xf numFmtId="38" fontId="4" fillId="7" borderId="0" xfId="0" applyNumberFormat="1" applyFont="1" applyFill="1" applyAlignment="1">
      <alignment horizontal="right"/>
    </xf>
    <xf numFmtId="38" fontId="3" fillId="7" borderId="0" xfId="0" applyNumberFormat="1" applyFont="1" applyFill="1" applyAlignment="1">
      <alignment horizontal="right"/>
    </xf>
    <xf numFmtId="38" fontId="3" fillId="7" borderId="0" xfId="0" applyNumberFormat="1" applyFont="1" applyFill="1"/>
    <xf numFmtId="38" fontId="7" fillId="7" borderId="0" xfId="0" applyNumberFormat="1" applyFont="1" applyFill="1" applyAlignment="1">
      <alignment horizontal="left"/>
    </xf>
    <xf numFmtId="9" fontId="7" fillId="7" borderId="11" xfId="3" applyFont="1" applyFill="1" applyBorder="1"/>
    <xf numFmtId="0" fontId="0" fillId="5" borderId="1" xfId="0" applyFill="1" applyBorder="1"/>
    <xf numFmtId="166" fontId="2" fillId="5" borderId="1" xfId="2" applyNumberFormat="1" applyFont="1" applyFill="1" applyBorder="1"/>
    <xf numFmtId="38" fontId="24" fillId="7" borderId="0" xfId="0" applyNumberFormat="1" applyFont="1" applyFill="1"/>
    <xf numFmtId="38" fontId="25" fillId="7" borderId="0" xfId="0" applyNumberFormat="1" applyFont="1" applyFill="1"/>
    <xf numFmtId="0" fontId="25" fillId="7" borderId="0" xfId="0" applyFont="1" applyFill="1"/>
    <xf numFmtId="38" fontId="26" fillId="7" borderId="0" xfId="0" applyNumberFormat="1" applyFont="1" applyFill="1"/>
    <xf numFmtId="0" fontId="27" fillId="7" borderId="0" xfId="0" applyFont="1" applyFill="1"/>
    <xf numFmtId="38" fontId="28" fillId="7" borderId="0" xfId="0" applyNumberFormat="1" applyFont="1" applyFill="1"/>
    <xf numFmtId="38" fontId="25" fillId="0" borderId="0" xfId="0" applyNumberFormat="1" applyFont="1"/>
    <xf numFmtId="38" fontId="29" fillId="7" borderId="0" xfId="0" applyNumberFormat="1" applyFont="1" applyFill="1"/>
    <xf numFmtId="38" fontId="0" fillId="4" borderId="0" xfId="0" applyNumberFormat="1" applyFill="1"/>
    <xf numFmtId="38" fontId="7" fillId="6" borderId="0" xfId="0" applyNumberFormat="1" applyFont="1" applyFill="1" applyAlignment="1">
      <alignment horizontal="center"/>
    </xf>
    <xf numFmtId="165" fontId="0" fillId="7" borderId="0" xfId="1" applyNumberFormat="1" applyFont="1" applyFill="1" applyAlignment="1">
      <alignment horizontal="center"/>
    </xf>
    <xf numFmtId="166" fontId="2" fillId="5" borderId="9" xfId="2" applyNumberFormat="1" applyFont="1" applyFill="1" applyBorder="1" applyAlignment="1"/>
    <xf numFmtId="165" fontId="2" fillId="5" borderId="9" xfId="1" applyNumberFormat="1" applyFont="1" applyFill="1" applyBorder="1" applyAlignment="1"/>
    <xf numFmtId="166" fontId="0" fillId="7" borderId="0" xfId="2" applyNumberFormat="1" applyFont="1" applyFill="1" applyAlignment="1">
      <alignment horizontal="center"/>
    </xf>
    <xf numFmtId="38" fontId="7" fillId="5" borderId="0" xfId="0" applyNumberFormat="1" applyFont="1" applyFill="1"/>
    <xf numFmtId="38" fontId="2" fillId="5" borderId="0" xfId="0" applyNumberFormat="1" applyFont="1" applyFill="1"/>
    <xf numFmtId="38" fontId="2" fillId="4" borderId="0" xfId="0" applyNumberFormat="1" applyFont="1" applyFill="1"/>
    <xf numFmtId="166" fontId="2" fillId="5" borderId="1" xfId="2" applyNumberFormat="1" applyFont="1" applyFill="1" applyBorder="1" applyAlignment="1">
      <alignment horizontal="center"/>
    </xf>
    <xf numFmtId="166" fontId="2" fillId="5" borderId="16" xfId="2" applyNumberFormat="1" applyFont="1" applyFill="1" applyBorder="1" applyAlignment="1"/>
    <xf numFmtId="166" fontId="2" fillId="7" borderId="0" xfId="2" applyNumberFormat="1" applyFont="1" applyFill="1" applyAlignment="1">
      <alignment horizontal="center"/>
    </xf>
    <xf numFmtId="38" fontId="1" fillId="7" borderId="0" xfId="0" applyNumberFormat="1" applyFont="1" applyFill="1"/>
    <xf numFmtId="9" fontId="0" fillId="7" borderId="0" xfId="3" applyFont="1" applyFill="1" applyAlignment="1">
      <alignment horizontal="center"/>
    </xf>
    <xf numFmtId="9" fontId="0" fillId="4" borderId="0" xfId="3" applyFont="1" applyFill="1" applyAlignment="1">
      <alignment horizontal="center"/>
    </xf>
    <xf numFmtId="38" fontId="2" fillId="7" borderId="0" xfId="0" applyNumberFormat="1" applyFont="1" applyFill="1" applyAlignment="1">
      <alignment horizontal="right"/>
    </xf>
    <xf numFmtId="9" fontId="2" fillId="7" borderId="15" xfId="3" applyFont="1" applyFill="1" applyBorder="1" applyAlignment="1">
      <alignment horizontal="center"/>
    </xf>
    <xf numFmtId="9" fontId="2" fillId="4" borderId="11" xfId="3" applyFont="1" applyFill="1" applyBorder="1" applyAlignment="1">
      <alignment horizontal="center"/>
    </xf>
    <xf numFmtId="38" fontId="2" fillId="4" borderId="2" xfId="0" applyNumberFormat="1" applyFont="1" applyFill="1" applyBorder="1"/>
    <xf numFmtId="38" fontId="2" fillId="7" borderId="19" xfId="0" applyNumberFormat="1" applyFont="1" applyFill="1" applyBorder="1"/>
    <xf numFmtId="166" fontId="2" fillId="5" borderId="11" xfId="2" applyNumberFormat="1" applyFont="1" applyFill="1" applyBorder="1" applyAlignment="1">
      <alignment horizontal="center"/>
    </xf>
    <xf numFmtId="9" fontId="30" fillId="7" borderId="0" xfId="3" applyFont="1" applyFill="1" applyBorder="1" applyAlignment="1">
      <alignment horizontal="center"/>
    </xf>
    <xf numFmtId="166" fontId="0" fillId="7" borderId="20" xfId="2" applyNumberFormat="1" applyFont="1" applyFill="1" applyBorder="1"/>
    <xf numFmtId="38" fontId="2" fillId="7" borderId="21" xfId="0" applyNumberFormat="1" applyFont="1" applyFill="1" applyBorder="1"/>
    <xf numFmtId="165" fontId="0" fillId="7" borderId="3" xfId="1" applyNumberFormat="1" applyFont="1" applyFill="1" applyBorder="1"/>
    <xf numFmtId="165" fontId="13" fillId="5" borderId="10" xfId="1" applyNumberFormat="1" applyFont="1" applyFill="1" applyBorder="1" applyAlignment="1">
      <alignment horizontal="center"/>
    </xf>
    <xf numFmtId="164" fontId="12" fillId="7" borderId="0" xfId="0" applyNumberFormat="1" applyFont="1" applyFill="1"/>
    <xf numFmtId="164" fontId="2" fillId="5" borderId="22" xfId="0" applyNumberFormat="1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165" fontId="0" fillId="7" borderId="0" xfId="1" applyNumberFormat="1" applyFont="1" applyFill="1" applyAlignment="1">
      <alignment horizontal="left" indent="2"/>
    </xf>
    <xf numFmtId="165" fontId="2" fillId="5" borderId="22" xfId="1" applyNumberFormat="1" applyFont="1" applyFill="1" applyBorder="1" applyAlignment="1">
      <alignment horizontal="center"/>
    </xf>
    <xf numFmtId="165" fontId="0" fillId="7" borderId="3" xfId="1" applyNumberFormat="1" applyFont="1" applyFill="1" applyBorder="1" applyAlignment="1">
      <alignment horizontal="left" indent="2"/>
    </xf>
    <xf numFmtId="165" fontId="2" fillId="5" borderId="24" xfId="1" applyNumberFormat="1" applyFont="1" applyFill="1" applyBorder="1" applyAlignment="1">
      <alignment horizontal="center"/>
    </xf>
    <xf numFmtId="38" fontId="32" fillId="7" borderId="0" xfId="0" applyNumberFormat="1" applyFont="1" applyFill="1" applyAlignment="1">
      <alignment horizontal="right"/>
    </xf>
    <xf numFmtId="165" fontId="2" fillId="8" borderId="22" xfId="1" applyNumberFormat="1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165" fontId="2" fillId="9" borderId="22" xfId="1" applyNumberFormat="1" applyFont="1" applyFill="1" applyBorder="1" applyAlignment="1">
      <alignment horizontal="center"/>
    </xf>
    <xf numFmtId="38" fontId="7" fillId="5" borderId="2" xfId="0" applyNumberFormat="1" applyFont="1" applyFill="1" applyBorder="1"/>
    <xf numFmtId="165" fontId="2" fillId="5" borderId="2" xfId="1" applyNumberFormat="1" applyFont="1" applyFill="1" applyBorder="1" applyAlignment="1">
      <alignment horizontal="left" indent="2"/>
    </xf>
    <xf numFmtId="165" fontId="2" fillId="5" borderId="27" xfId="1" applyNumberFormat="1" applyFont="1" applyFill="1" applyBorder="1" applyAlignment="1">
      <alignment horizontal="center"/>
    </xf>
    <xf numFmtId="165" fontId="0" fillId="5" borderId="22" xfId="1" applyNumberFormat="1" applyFont="1" applyFill="1" applyBorder="1"/>
    <xf numFmtId="44" fontId="0" fillId="5" borderId="22" xfId="2" applyFont="1" applyFill="1" applyBorder="1"/>
    <xf numFmtId="8" fontId="2" fillId="8" borderId="0" xfId="0" applyNumberFormat="1" applyFont="1" applyFill="1" applyAlignment="1">
      <alignment horizontal="center"/>
    </xf>
    <xf numFmtId="38" fontId="17" fillId="5" borderId="1" xfId="0" applyNumberFormat="1" applyFont="1" applyFill="1" applyBorder="1"/>
    <xf numFmtId="165" fontId="2" fillId="5" borderId="1" xfId="1" applyNumberFormat="1" applyFont="1" applyFill="1" applyBorder="1"/>
    <xf numFmtId="166" fontId="2" fillId="5" borderId="28" xfId="2" applyNumberFormat="1" applyFont="1" applyFill="1" applyBorder="1"/>
    <xf numFmtId="165" fontId="2" fillId="5" borderId="0" xfId="1" applyNumberFormat="1" applyFont="1" applyFill="1"/>
    <xf numFmtId="165" fontId="13" fillId="5" borderId="0" xfId="1" applyNumberFormat="1" applyFont="1" applyFill="1" applyAlignment="1">
      <alignment horizontal="left" indent="2"/>
    </xf>
    <xf numFmtId="38" fontId="14" fillId="7" borderId="0" xfId="0" applyNumberFormat="1" applyFont="1" applyFill="1" applyAlignment="1">
      <alignment horizontal="right"/>
    </xf>
    <xf numFmtId="165" fontId="12" fillId="7" borderId="0" xfId="1" applyNumberFormat="1" applyFont="1" applyFill="1" applyAlignment="1">
      <alignment horizontal="left" indent="2"/>
    </xf>
    <xf numFmtId="165" fontId="14" fillId="7" borderId="0" xfId="1" applyNumberFormat="1" applyFont="1" applyFill="1" applyBorder="1"/>
    <xf numFmtId="165" fontId="1" fillId="7" borderId="0" xfId="1" applyNumberFormat="1" applyFont="1" applyFill="1"/>
    <xf numFmtId="38" fontId="7" fillId="7" borderId="0" xfId="0" applyNumberFormat="1" applyFont="1" applyFill="1" applyAlignment="1">
      <alignment horizontal="right"/>
    </xf>
    <xf numFmtId="44" fontId="2" fillId="5" borderId="1" xfId="2" applyFont="1" applyFill="1" applyBorder="1"/>
    <xf numFmtId="165" fontId="2" fillId="8" borderId="23" xfId="1" applyNumberFormat="1" applyFont="1" applyFill="1" applyBorder="1" applyAlignment="1">
      <alignment horizontal="center"/>
    </xf>
    <xf numFmtId="165" fontId="2" fillId="8" borderId="25" xfId="1" applyNumberFormat="1" applyFont="1" applyFill="1" applyBorder="1" applyAlignment="1">
      <alignment horizontal="center"/>
    </xf>
    <xf numFmtId="165" fontId="2" fillId="8" borderId="26" xfId="1" applyNumberFormat="1" applyFont="1" applyFill="1" applyBorder="1" applyAlignment="1">
      <alignment horizontal="center"/>
    </xf>
    <xf numFmtId="165" fontId="2" fillId="8" borderId="0" xfId="1" applyNumberFormat="1" applyFont="1" applyFill="1" applyAlignment="1">
      <alignment horizontal="center"/>
    </xf>
    <xf numFmtId="165" fontId="2" fillId="5" borderId="10" xfId="1" applyNumberFormat="1" applyFont="1" applyFill="1" applyBorder="1" applyAlignment="1">
      <alignment horizontal="center"/>
    </xf>
    <xf numFmtId="166" fontId="0" fillId="7" borderId="0" xfId="2" applyNumberFormat="1" applyFont="1" applyFill="1" applyAlignment="1">
      <alignment horizontal="left" indent="2"/>
    </xf>
    <xf numFmtId="166" fontId="5" fillId="3" borderId="0" xfId="2" applyNumberFormat="1" applyFont="1" applyFill="1" applyBorder="1" applyAlignment="1">
      <alignment horizontal="center"/>
    </xf>
    <xf numFmtId="166" fontId="0" fillId="7" borderId="1" xfId="2" applyNumberFormat="1" applyFont="1" applyFill="1" applyBorder="1"/>
    <xf numFmtId="166" fontId="0" fillId="7" borderId="29" xfId="2" applyNumberFormat="1" applyFont="1" applyFill="1" applyBorder="1"/>
    <xf numFmtId="38" fontId="15" fillId="7" borderId="9" xfId="0" applyNumberFormat="1" applyFont="1" applyFill="1" applyBorder="1"/>
    <xf numFmtId="38" fontId="3" fillId="7" borderId="9" xfId="0" applyNumberFormat="1" applyFont="1" applyFill="1" applyBorder="1"/>
    <xf numFmtId="38" fontId="33" fillId="7" borderId="9" xfId="0" applyNumberFormat="1" applyFont="1" applyFill="1" applyBorder="1" applyAlignment="1">
      <alignment horizontal="right"/>
    </xf>
    <xf numFmtId="44" fontId="0" fillId="5" borderId="30" xfId="2" applyFont="1" applyFill="1" applyBorder="1"/>
    <xf numFmtId="44" fontId="0" fillId="5" borderId="21" xfId="2" applyFont="1" applyFill="1" applyBorder="1"/>
    <xf numFmtId="0" fontId="34" fillId="7" borderId="17" xfId="0" applyFont="1" applyFill="1" applyBorder="1" applyAlignment="1">
      <alignment horizontal="right"/>
    </xf>
    <xf numFmtId="0" fontId="34" fillId="7" borderId="0" xfId="0" applyFont="1" applyFill="1" applyBorder="1" applyAlignment="1">
      <alignment horizontal="right"/>
    </xf>
    <xf numFmtId="44" fontId="34" fillId="5" borderId="30" xfId="2" applyFont="1" applyFill="1" applyBorder="1" applyAlignment="1">
      <alignment horizontal="right"/>
    </xf>
    <xf numFmtId="44" fontId="34" fillId="5" borderId="21" xfId="2" applyFont="1" applyFill="1" applyBorder="1" applyAlignment="1">
      <alignment horizontal="right"/>
    </xf>
    <xf numFmtId="44" fontId="2" fillId="5" borderId="9" xfId="2" applyFont="1" applyFill="1" applyBorder="1"/>
    <xf numFmtId="0" fontId="2" fillId="7" borderId="21" xfId="0" applyFont="1" applyFill="1" applyBorder="1" applyAlignment="1">
      <alignment horizontal="center"/>
    </xf>
    <xf numFmtId="44" fontId="0" fillId="7" borderId="9" xfId="2" applyFont="1" applyFill="1" applyBorder="1"/>
    <xf numFmtId="38" fontId="29" fillId="7" borderId="0" xfId="0" applyNumberFormat="1" applyFont="1" applyFill="1" applyBorder="1"/>
    <xf numFmtId="38" fontId="7" fillId="6" borderId="0" xfId="0" applyNumberFormat="1" applyFont="1" applyFill="1" applyBorder="1" applyAlignment="1">
      <alignment horizontal="center"/>
    </xf>
    <xf numFmtId="165" fontId="0" fillId="7" borderId="0" xfId="1" applyNumberFormat="1" applyFont="1" applyFill="1" applyBorder="1" applyAlignment="1">
      <alignment horizontal="center"/>
    </xf>
    <xf numFmtId="166" fontId="0" fillId="7" borderId="0" xfId="2" applyNumberFormat="1" applyFont="1" applyFill="1" applyBorder="1" applyAlignment="1">
      <alignment horizontal="center"/>
    </xf>
    <xf numFmtId="38" fontId="2" fillId="4" borderId="0" xfId="0" applyNumberFormat="1" applyFont="1" applyFill="1" applyBorder="1" applyAlignment="1">
      <alignment horizontal="center"/>
    </xf>
    <xf numFmtId="38" fontId="0" fillId="4" borderId="0" xfId="0" applyNumberFormat="1" applyFill="1" applyBorder="1"/>
    <xf numFmtId="38" fontId="2" fillId="4" borderId="0" xfId="0" applyNumberFormat="1" applyFont="1" applyFill="1" applyBorder="1"/>
    <xf numFmtId="9" fontId="2" fillId="7" borderId="11" xfId="3" applyFont="1" applyFill="1" applyBorder="1" applyAlignment="1">
      <alignment horizontal="center"/>
    </xf>
    <xf numFmtId="9" fontId="30" fillId="7" borderId="30" xfId="3" applyFont="1" applyFill="1" applyBorder="1" applyAlignment="1">
      <alignment horizontal="center"/>
    </xf>
    <xf numFmtId="9" fontId="2" fillId="7" borderId="31" xfId="3" applyFont="1" applyFill="1" applyBorder="1" applyAlignment="1">
      <alignment horizontal="center"/>
    </xf>
    <xf numFmtId="38" fontId="14" fillId="7" borderId="0" xfId="0" applyNumberFormat="1" applyFont="1" applyFill="1" applyBorder="1"/>
    <xf numFmtId="38" fontId="7" fillId="7" borderId="0" xfId="0" applyNumberFormat="1" applyFont="1" applyFill="1" applyBorder="1" applyAlignment="1">
      <alignment horizontal="right"/>
    </xf>
    <xf numFmtId="38" fontId="7" fillId="5" borderId="1" xfId="0" applyNumberFormat="1" applyFont="1" applyFill="1" applyBorder="1"/>
    <xf numFmtId="164" fontId="12" fillId="7" borderId="0" xfId="0" applyNumberFormat="1" applyFont="1" applyFill="1" applyBorder="1"/>
    <xf numFmtId="38" fontId="4" fillId="5" borderId="0" xfId="0" applyNumberFormat="1" applyFont="1" applyFill="1" applyBorder="1"/>
    <xf numFmtId="38" fontId="15" fillId="7" borderId="0" xfId="0" applyNumberFormat="1" applyFont="1" applyFill="1" applyBorder="1"/>
    <xf numFmtId="38" fontId="7" fillId="7" borderId="0" xfId="0" applyNumberFormat="1" applyFont="1" applyFill="1" applyBorder="1" applyAlignment="1">
      <alignment horizontal="center"/>
    </xf>
    <xf numFmtId="0" fontId="5" fillId="7" borderId="0" xfId="0" applyFont="1" applyFill="1" applyBorder="1"/>
    <xf numFmtId="164" fontId="0" fillId="7" borderId="0" xfId="0" applyNumberFormat="1" applyFill="1" applyBorder="1"/>
    <xf numFmtId="38" fontId="17" fillId="5" borderId="0" xfId="0" applyNumberFormat="1" applyFont="1" applyFill="1" applyBorder="1"/>
    <xf numFmtId="38" fontId="16" fillId="6" borderId="0" xfId="0" applyNumberFormat="1" applyFont="1" applyFill="1" applyBorder="1"/>
    <xf numFmtId="38" fontId="0" fillId="7" borderId="21" xfId="0" applyNumberFormat="1" applyFill="1" applyBorder="1"/>
    <xf numFmtId="38" fontId="4" fillId="7" borderId="3" xfId="0" applyNumberFormat="1" applyFont="1" applyFill="1" applyBorder="1"/>
    <xf numFmtId="166" fontId="18" fillId="5" borderId="1" xfId="2" applyNumberFormat="1" applyFont="1" applyFill="1" applyBorder="1"/>
    <xf numFmtId="38" fontId="35" fillId="7" borderId="0" xfId="0" applyNumberFormat="1" applyFont="1" applyFill="1"/>
    <xf numFmtId="38" fontId="36" fillId="7" borderId="0" xfId="0" applyNumberFormat="1" applyFont="1" applyFill="1"/>
    <xf numFmtId="38" fontId="37" fillId="7" borderId="0" xfId="0" applyNumberFormat="1" applyFont="1" applyFill="1"/>
    <xf numFmtId="38" fontId="38" fillId="7" borderId="0" xfId="0" applyNumberFormat="1" applyFont="1" applyFill="1" applyAlignment="1">
      <alignment horizontal="right"/>
    </xf>
    <xf numFmtId="38" fontId="11" fillId="5" borderId="1" xfId="0" applyNumberFormat="1" applyFont="1" applyFill="1" applyBorder="1"/>
    <xf numFmtId="38" fontId="0" fillId="5" borderId="1" xfId="0" applyNumberFormat="1" applyFill="1" applyBorder="1"/>
    <xf numFmtId="0" fontId="41" fillId="7" borderId="0" xfId="0" applyFont="1" applyFill="1"/>
    <xf numFmtId="0" fontId="17" fillId="3" borderId="0" xfId="0" applyFont="1" applyFill="1"/>
    <xf numFmtId="38" fontId="17" fillId="3" borderId="0" xfId="0" applyNumberFormat="1" applyFont="1" applyFill="1"/>
    <xf numFmtId="0" fontId="24" fillId="7" borderId="0" xfId="0" applyFont="1" applyFill="1"/>
    <xf numFmtId="0" fontId="17" fillId="8" borderId="0" xfId="0" applyFont="1" applyFill="1"/>
    <xf numFmtId="0" fontId="3" fillId="8" borderId="0" xfId="0" applyFont="1" applyFill="1"/>
    <xf numFmtId="0" fontId="3" fillId="8" borderId="1" xfId="0" applyFont="1" applyFill="1" applyBorder="1"/>
    <xf numFmtId="38" fontId="43" fillId="7" borderId="0" xfId="0" applyNumberFormat="1" applyFont="1" applyFill="1"/>
    <xf numFmtId="0" fontId="23" fillId="7" borderId="0" xfId="0" applyFont="1" applyFill="1"/>
    <xf numFmtId="0" fontId="3" fillId="7" borderId="0" xfId="0" applyFont="1" applyFill="1"/>
    <xf numFmtId="0" fontId="17" fillId="7" borderId="0" xfId="0" applyFont="1" applyFill="1"/>
    <xf numFmtId="0" fontId="4" fillId="7" borderId="0" xfId="0" applyFont="1" applyFill="1" applyAlignment="1">
      <alignment horizontal="center"/>
    </xf>
    <xf numFmtId="0" fontId="14" fillId="7" borderId="0" xfId="0" applyFont="1" applyFill="1"/>
    <xf numFmtId="166" fontId="14" fillId="7" borderId="0" xfId="2" applyNumberFormat="1" applyFont="1" applyFill="1"/>
    <xf numFmtId="0" fontId="7" fillId="7" borderId="0" xfId="0" applyFont="1" applyFill="1"/>
    <xf numFmtId="166" fontId="3" fillId="7" borderId="0" xfId="0" applyNumberFormat="1" applyFont="1" applyFill="1"/>
    <xf numFmtId="0" fontId="7" fillId="7" borderId="1" xfId="0" quotePrefix="1" applyFont="1" applyFill="1" applyBorder="1"/>
    <xf numFmtId="166" fontId="14" fillId="7" borderId="1" xfId="2" applyNumberFormat="1" applyFont="1" applyFill="1" applyBorder="1"/>
    <xf numFmtId="0" fontId="3" fillId="7" borderId="1" xfId="0" applyFont="1" applyFill="1" applyBorder="1"/>
    <xf numFmtId="0" fontId="0" fillId="7" borderId="1" xfId="0" applyFill="1" applyBorder="1"/>
    <xf numFmtId="165" fontId="0" fillId="7" borderId="1" xfId="1" applyNumberFormat="1" applyFont="1" applyFill="1" applyBorder="1"/>
    <xf numFmtId="38" fontId="44" fillId="7" borderId="0" xfId="0" applyNumberFormat="1" applyFont="1" applyFill="1"/>
    <xf numFmtId="166" fontId="45" fillId="5" borderId="1" xfId="2" applyNumberFormat="1" applyFont="1" applyFill="1" applyBorder="1" applyAlignment="1">
      <alignment horizontal="center"/>
    </xf>
    <xf numFmtId="165" fontId="46" fillId="7" borderId="0" xfId="1" applyNumberFormat="1" applyFont="1" applyFill="1" applyBorder="1"/>
    <xf numFmtId="38" fontId="46" fillId="7" borderId="0" xfId="0" applyNumberFormat="1" applyFont="1" applyFill="1" applyBorder="1"/>
    <xf numFmtId="38" fontId="45" fillId="7" borderId="2" xfId="0" applyNumberFormat="1" applyFont="1" applyFill="1" applyBorder="1"/>
    <xf numFmtId="166" fontId="46" fillId="7" borderId="0" xfId="2" applyNumberFormat="1" applyFont="1" applyFill="1" applyBorder="1"/>
    <xf numFmtId="166" fontId="46" fillId="7" borderId="3" xfId="2" applyNumberFormat="1" applyFont="1" applyFill="1" applyBorder="1"/>
    <xf numFmtId="38" fontId="45" fillId="7" borderId="0" xfId="0" applyNumberFormat="1" applyFont="1" applyFill="1" applyBorder="1"/>
    <xf numFmtId="166" fontId="45" fillId="5" borderId="1" xfId="2" applyNumberFormat="1" applyFont="1" applyFill="1" applyBorder="1"/>
    <xf numFmtId="166" fontId="47" fillId="7" borderId="0" xfId="2" applyNumberFormat="1" applyFont="1" applyFill="1"/>
    <xf numFmtId="166" fontId="47" fillId="7" borderId="1" xfId="2" applyNumberFormat="1" applyFont="1" applyFill="1" applyBorder="1"/>
    <xf numFmtId="0" fontId="48" fillId="7" borderId="0" xfId="0" applyFont="1" applyFill="1"/>
    <xf numFmtId="165" fontId="46" fillId="7" borderId="0" xfId="1" applyNumberFormat="1" applyFont="1" applyFill="1"/>
    <xf numFmtId="165" fontId="49" fillId="7" borderId="0" xfId="1" applyNumberFormat="1" applyFont="1" applyFill="1" applyAlignment="1">
      <alignment horizontal="left" indent="2"/>
    </xf>
    <xf numFmtId="165" fontId="47" fillId="7" borderId="0" xfId="1" applyNumberFormat="1" applyFont="1" applyFill="1" applyBorder="1"/>
    <xf numFmtId="166" fontId="45" fillId="7" borderId="1" xfId="2" applyNumberFormat="1" applyFont="1" applyFill="1" applyBorder="1" applyAlignment="1">
      <alignment horizontal="left" indent="2"/>
    </xf>
    <xf numFmtId="166" fontId="18" fillId="7" borderId="1" xfId="2" applyNumberFormat="1" applyFont="1" applyFill="1" applyBorder="1" applyAlignment="1">
      <alignment horizontal="left" indent="2"/>
    </xf>
    <xf numFmtId="38" fontId="46" fillId="7" borderId="0" xfId="0" applyNumberFormat="1" applyFont="1" applyFill="1"/>
    <xf numFmtId="38" fontId="45" fillId="7" borderId="3" xfId="0" applyNumberFormat="1" applyFont="1" applyFill="1" applyBorder="1"/>
    <xf numFmtId="38" fontId="45" fillId="7" borderId="0" xfId="0" applyNumberFormat="1" applyFont="1" applyFill="1"/>
    <xf numFmtId="38" fontId="45" fillId="5" borderId="2" xfId="0" applyNumberFormat="1" applyFont="1" applyFill="1" applyBorder="1"/>
    <xf numFmtId="38" fontId="45" fillId="5" borderId="3" xfId="0" applyNumberFormat="1" applyFont="1" applyFill="1" applyBorder="1"/>
    <xf numFmtId="38" fontId="50" fillId="7" borderId="0" xfId="0" applyNumberFormat="1" applyFont="1" applyFill="1"/>
    <xf numFmtId="38" fontId="18" fillId="5" borderId="2" xfId="0" applyNumberFormat="1" applyFont="1" applyFill="1" applyBorder="1"/>
    <xf numFmtId="38" fontId="18" fillId="5" borderId="3" xfId="0" applyNumberFormat="1" applyFont="1" applyFill="1" applyBorder="1"/>
    <xf numFmtId="38" fontId="18" fillId="5" borderId="1" xfId="0" applyNumberFormat="1" applyFont="1" applyFill="1" applyBorder="1"/>
    <xf numFmtId="165" fontId="0" fillId="5" borderId="2" xfId="1" applyNumberFormat="1" applyFont="1" applyFill="1" applyBorder="1"/>
    <xf numFmtId="165" fontId="2" fillId="7" borderId="0" xfId="1" applyNumberFormat="1" applyFont="1" applyFill="1" applyBorder="1"/>
    <xf numFmtId="165" fontId="51" fillId="7" borderId="0" xfId="1" applyNumberFormat="1" applyFont="1" applyFill="1" applyBorder="1"/>
    <xf numFmtId="165" fontId="52" fillId="7" borderId="0" xfId="1" applyNumberFormat="1" applyFont="1" applyFill="1" applyBorder="1"/>
    <xf numFmtId="165" fontId="52" fillId="5" borderId="2" xfId="1" applyNumberFormat="1" applyFont="1" applyFill="1" applyBorder="1"/>
    <xf numFmtId="165" fontId="52" fillId="7" borderId="0" xfId="1" applyNumberFormat="1" applyFont="1" applyFill="1"/>
    <xf numFmtId="165" fontId="2" fillId="5" borderId="2" xfId="1" applyNumberFormat="1" applyFont="1" applyFill="1" applyBorder="1"/>
    <xf numFmtId="166" fontId="52" fillId="5" borderId="2" xfId="2" applyNumberFormat="1" applyFont="1" applyFill="1" applyBorder="1"/>
    <xf numFmtId="166" fontId="0" fillId="5" borderId="2" xfId="2" applyNumberFormat="1" applyFont="1" applyFill="1" applyBorder="1"/>
    <xf numFmtId="9" fontId="1" fillId="7" borderId="0" xfId="3" applyFont="1" applyFill="1"/>
    <xf numFmtId="40" fontId="4" fillId="7" borderId="0" xfId="0" applyNumberFormat="1" applyFont="1" applyFill="1"/>
    <xf numFmtId="167" fontId="1" fillId="7" borderId="0" xfId="1" applyNumberFormat="1" applyFont="1" applyFill="1"/>
    <xf numFmtId="166" fontId="0" fillId="4" borderId="0" xfId="2" applyNumberFormat="1" applyFont="1" applyFill="1"/>
    <xf numFmtId="0" fontId="53" fillId="7" borderId="0" xfId="0" applyFont="1" applyFill="1"/>
    <xf numFmtId="44" fontId="2" fillId="5" borderId="30" xfId="2" applyFont="1" applyFill="1" applyBorder="1"/>
    <xf numFmtId="44" fontId="2" fillId="5" borderId="2" xfId="2" applyFont="1" applyFill="1" applyBorder="1"/>
    <xf numFmtId="166" fontId="2" fillId="5" borderId="30" xfId="2" applyNumberFormat="1" applyFont="1" applyFill="1" applyBorder="1" applyAlignment="1">
      <alignment horizontal="right"/>
    </xf>
    <xf numFmtId="38" fontId="18" fillId="7" borderId="3" xfId="0" applyNumberFormat="1" applyFont="1" applyFill="1" applyBorder="1"/>
    <xf numFmtId="166" fontId="4" fillId="5" borderId="15" xfId="2" applyNumberFormat="1" applyFont="1" applyFill="1" applyBorder="1"/>
    <xf numFmtId="166" fontId="9" fillId="7" borderId="0" xfId="2" applyNumberFormat="1" applyFont="1" applyFill="1"/>
    <xf numFmtId="166" fontId="4" fillId="7" borderId="0" xfId="2" applyNumberFormat="1" applyFont="1" applyFill="1"/>
    <xf numFmtId="166" fontId="9" fillId="5" borderId="15" xfId="2" applyNumberFormat="1" applyFont="1" applyFill="1" applyBorder="1"/>
    <xf numFmtId="166" fontId="4" fillId="7" borderId="0" xfId="2" applyNumberFormat="1" applyFont="1" applyFill="1" applyBorder="1"/>
    <xf numFmtId="166" fontId="9" fillId="5" borderId="1" xfId="2" applyNumberFormat="1" applyFont="1" applyFill="1" applyBorder="1"/>
    <xf numFmtId="166" fontId="9" fillId="5" borderId="0" xfId="2" applyNumberFormat="1" applyFont="1" applyFill="1" applyBorder="1"/>
    <xf numFmtId="166" fontId="9" fillId="5" borderId="18" xfId="2" applyNumberFormat="1" applyFont="1" applyFill="1" applyBorder="1"/>
    <xf numFmtId="165" fontId="2" fillId="10" borderId="0" xfId="1" applyNumberFormat="1" applyFont="1" applyFill="1"/>
    <xf numFmtId="166" fontId="2" fillId="10" borderId="0" xfId="2" applyNumberFormat="1" applyFont="1" applyFill="1"/>
    <xf numFmtId="44" fontId="0" fillId="10" borderId="0" xfId="2" applyFont="1" applyFill="1"/>
    <xf numFmtId="166" fontId="2" fillId="10" borderId="1" xfId="2" applyNumberFormat="1" applyFont="1" applyFill="1" applyBorder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ocal/Downloads/410-404%20D&#201;MO%20Budget%20SOLU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othèses"/>
      <sheetName val="A)Budget des  Ventes"/>
      <sheetName val="B) Budget de production"/>
      <sheetName val="C) Budget matières premières"/>
      <sheetName val="D)Budget MOD"/>
      <sheetName val="E) Frais indirects fab."/>
      <sheetName val="F) Frais vente &amp; Administration"/>
      <sheetName val="G)Budget frais financiers"/>
      <sheetName val="H) Budget deTrésorerie"/>
      <sheetName val="I)Budget Coût des ventes"/>
      <sheetName val="J) Etat des résultats"/>
      <sheetName val="K) Etat des BNR"/>
      <sheetName val="L) Bilan"/>
    </sheetNames>
    <sheetDataSet>
      <sheetData sheetId="0"/>
      <sheetData sheetId="1"/>
      <sheetData sheetId="2">
        <row r="4"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G35" sqref="G35"/>
    </sheetView>
  </sheetViews>
  <sheetFormatPr baseColWidth="10" defaultColWidth="11.44140625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"/>
  <sheetViews>
    <sheetView topLeftCell="A25" zoomScaleNormal="100" workbookViewId="0">
      <selection activeCell="A5" sqref="A5:I27"/>
    </sheetView>
  </sheetViews>
  <sheetFormatPr baseColWidth="10" defaultColWidth="11.44140625" defaultRowHeight="13.2" x14ac:dyDescent="0.25"/>
  <cols>
    <col min="1" max="1" width="23" style="30" customWidth="1"/>
    <col min="2" max="2" width="14.77734375" style="30" customWidth="1"/>
    <col min="3" max="3" width="12.44140625" style="30" bestFit="1" customWidth="1"/>
    <col min="4" max="4" width="15.21875" style="30" customWidth="1"/>
    <col min="5" max="5" width="14.21875" style="30" customWidth="1"/>
    <col min="6" max="6" width="14.44140625" style="30" customWidth="1"/>
    <col min="7" max="7" width="14.5546875" style="30" customWidth="1"/>
    <col min="8" max="8" width="16.77734375" style="30" customWidth="1"/>
    <col min="9" max="9" width="20.77734375" style="30" customWidth="1"/>
    <col min="10" max="14" width="11.44140625" style="30"/>
    <col min="15" max="15" width="11.44140625" style="32"/>
    <col min="16" max="16384" width="11.44140625" style="30"/>
  </cols>
  <sheetData>
    <row r="1" spans="1:18" ht="17.399999999999999" x14ac:dyDescent="0.3">
      <c r="A1" s="154" t="s">
        <v>159</v>
      </c>
    </row>
    <row r="3" spans="1:18" ht="17.399999999999999" x14ac:dyDescent="0.3">
      <c r="A3" s="154" t="s">
        <v>0</v>
      </c>
      <c r="O3" s="30"/>
      <c r="R3" s="32"/>
    </row>
    <row r="4" spans="1:18" x14ac:dyDescent="0.25">
      <c r="C4" s="160" t="s">
        <v>1</v>
      </c>
      <c r="E4" s="53"/>
      <c r="F4" s="236" t="s">
        <v>2</v>
      </c>
      <c r="O4" s="30"/>
      <c r="R4" s="32"/>
    </row>
    <row r="5" spans="1:18" ht="16.8" x14ac:dyDescent="0.45">
      <c r="A5" s="44" t="s">
        <v>3</v>
      </c>
      <c r="B5" s="30" t="s">
        <v>4</v>
      </c>
      <c r="C5" s="161"/>
      <c r="D5" s="8"/>
      <c r="E5" s="240"/>
      <c r="F5" s="237" t="s">
        <v>155</v>
      </c>
      <c r="G5" s="237" t="s">
        <v>156</v>
      </c>
      <c r="H5" s="237" t="s">
        <v>157</v>
      </c>
      <c r="I5" s="162" t="s">
        <v>158</v>
      </c>
      <c r="J5" s="162">
        <v>5</v>
      </c>
      <c r="K5" s="36">
        <v>6</v>
      </c>
      <c r="L5" s="36">
        <v>7</v>
      </c>
      <c r="M5" s="36">
        <v>8</v>
      </c>
      <c r="N5" s="36">
        <v>9</v>
      </c>
      <c r="O5" s="36">
        <v>10</v>
      </c>
      <c r="P5" s="36">
        <v>11</v>
      </c>
      <c r="Q5" s="36">
        <v>12</v>
      </c>
      <c r="R5" s="36" t="s">
        <v>5</v>
      </c>
    </row>
    <row r="6" spans="1:18" ht="15.6" x14ac:dyDescent="0.35">
      <c r="A6" s="45"/>
      <c r="C6" s="161"/>
      <c r="D6" s="161"/>
      <c r="E6" s="241"/>
      <c r="F6" s="53"/>
      <c r="O6" s="30"/>
      <c r="R6" s="74"/>
    </row>
    <row r="7" spans="1:18" ht="15.6" x14ac:dyDescent="0.35">
      <c r="A7" s="45" t="s">
        <v>6</v>
      </c>
      <c r="C7" s="161"/>
      <c r="D7" s="161"/>
      <c r="E7" s="241"/>
      <c r="F7" s="238"/>
      <c r="G7" s="163"/>
      <c r="H7" s="163"/>
      <c r="I7" s="163"/>
      <c r="J7" s="163"/>
      <c r="K7" s="33"/>
      <c r="L7" s="33"/>
      <c r="M7" s="33"/>
      <c r="N7" s="33"/>
      <c r="O7" s="33"/>
      <c r="P7" s="33"/>
      <c r="Q7" s="33"/>
      <c r="R7" s="164"/>
    </row>
    <row r="8" spans="1:18" ht="15.6" x14ac:dyDescent="0.35">
      <c r="A8" s="45"/>
      <c r="C8" s="161"/>
      <c r="D8" s="161"/>
      <c r="E8" s="241"/>
      <c r="F8" s="238"/>
      <c r="G8" s="163"/>
      <c r="H8" s="163"/>
      <c r="I8" s="163"/>
      <c r="J8" s="163"/>
      <c r="K8" s="33"/>
      <c r="L8" s="33"/>
      <c r="M8" s="33"/>
      <c r="N8" s="33"/>
      <c r="O8" s="33"/>
      <c r="P8" s="33"/>
      <c r="Q8" s="33"/>
      <c r="R8" s="165"/>
    </row>
    <row r="9" spans="1:18" ht="15.6" x14ac:dyDescent="0.35">
      <c r="A9" s="45" t="s">
        <v>7</v>
      </c>
      <c r="C9" s="161"/>
      <c r="D9" s="161"/>
      <c r="E9" s="241"/>
      <c r="F9" s="239"/>
      <c r="G9" s="166"/>
      <c r="H9" s="166"/>
      <c r="I9" s="166"/>
      <c r="J9" s="166"/>
      <c r="K9" s="35"/>
      <c r="L9" s="35"/>
      <c r="M9" s="35"/>
      <c r="N9" s="35"/>
      <c r="O9" s="35"/>
      <c r="P9" s="35"/>
      <c r="Q9" s="35"/>
      <c r="R9" s="164"/>
    </row>
    <row r="10" spans="1:18" ht="15.6" x14ac:dyDescent="0.35">
      <c r="A10" s="45"/>
      <c r="C10" s="161"/>
      <c r="D10" s="161"/>
      <c r="E10" s="241"/>
      <c r="F10" s="238"/>
      <c r="G10" s="163"/>
      <c r="H10" s="163"/>
      <c r="I10" s="163"/>
      <c r="J10" s="163"/>
      <c r="K10" s="33"/>
      <c r="L10" s="33"/>
      <c r="M10" s="33"/>
      <c r="N10" s="33"/>
      <c r="O10" s="33"/>
      <c r="P10" s="33"/>
      <c r="Q10" s="33"/>
      <c r="R10" s="165"/>
    </row>
    <row r="11" spans="1:18" ht="16.8" thickBot="1" x14ac:dyDescent="0.45">
      <c r="A11" s="167" t="s">
        <v>8</v>
      </c>
      <c r="B11" s="168"/>
      <c r="C11" s="169"/>
      <c r="D11" s="169"/>
      <c r="E11" s="242"/>
      <c r="F11" s="288">
        <v>400000</v>
      </c>
      <c r="G11" s="170">
        <v>600000</v>
      </c>
      <c r="H11" s="170">
        <v>300000</v>
      </c>
      <c r="I11" s="170">
        <f>SUM(F11:H11)</f>
        <v>1300000</v>
      </c>
      <c r="J11" s="170"/>
      <c r="K11" s="152"/>
      <c r="L11" s="152"/>
      <c r="M11" s="152"/>
      <c r="N11" s="152"/>
      <c r="O11" s="152"/>
      <c r="P11" s="152"/>
      <c r="Q11" s="152"/>
      <c r="R11" s="171"/>
    </row>
    <row r="12" spans="1:18" ht="13.8" thickTop="1" x14ac:dyDescent="0.25">
      <c r="C12" s="161"/>
      <c r="D12" s="161"/>
      <c r="E12" s="241"/>
      <c r="F12" s="289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172"/>
    </row>
    <row r="13" spans="1:18" x14ac:dyDescent="0.25">
      <c r="C13" s="161"/>
      <c r="D13" s="161"/>
      <c r="E13" s="241"/>
      <c r="F13" s="289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172"/>
    </row>
    <row r="14" spans="1:18" ht="16.8" x14ac:dyDescent="0.45">
      <c r="A14" s="115" t="s">
        <v>9</v>
      </c>
      <c r="C14" s="161"/>
      <c r="D14" s="161"/>
      <c r="E14" s="241"/>
      <c r="F14" s="289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172"/>
    </row>
    <row r="15" spans="1:18" x14ac:dyDescent="0.25">
      <c r="A15" s="173"/>
      <c r="B15" s="174"/>
      <c r="C15" s="175"/>
      <c r="D15" s="161"/>
      <c r="E15" s="241"/>
      <c r="F15" s="290"/>
      <c r="O15" s="30"/>
      <c r="R15" s="76"/>
    </row>
    <row r="16" spans="1:18" x14ac:dyDescent="0.25">
      <c r="A16" s="176" t="s">
        <v>10</v>
      </c>
      <c r="B16" s="177">
        <v>0.8</v>
      </c>
      <c r="C16" s="178"/>
      <c r="D16" s="179"/>
      <c r="E16" s="179"/>
      <c r="F16" s="291">
        <f>$B16*F11</f>
        <v>320000</v>
      </c>
      <c r="G16" s="113">
        <f t="shared" ref="G16:H16" si="0">$B16*G11</f>
        <v>480000</v>
      </c>
      <c r="H16" s="113">
        <f t="shared" si="0"/>
        <v>240000</v>
      </c>
      <c r="I16" s="113">
        <f>SUM(F16:H16)</f>
        <v>1040000</v>
      </c>
      <c r="J16" s="113"/>
      <c r="K16" s="113"/>
      <c r="L16" s="113"/>
      <c r="M16" s="113"/>
      <c r="N16" s="113"/>
      <c r="O16" s="113"/>
      <c r="P16" s="113"/>
      <c r="Q16" s="180"/>
      <c r="R16" s="181"/>
    </row>
    <row r="17" spans="1:18" x14ac:dyDescent="0.25">
      <c r="C17" s="161"/>
      <c r="D17" s="161"/>
      <c r="E17" s="241"/>
      <c r="F17" s="290"/>
      <c r="O17" s="30"/>
      <c r="R17" s="76"/>
    </row>
    <row r="18" spans="1:18" ht="16.8" x14ac:dyDescent="0.45">
      <c r="C18" s="31" t="s">
        <v>11</v>
      </c>
      <c r="D18" s="29"/>
      <c r="E18" s="52"/>
      <c r="F18" s="290"/>
      <c r="O18" s="30"/>
      <c r="R18" s="76"/>
    </row>
    <row r="19" spans="1:18" ht="16.2" x14ac:dyDescent="0.4">
      <c r="C19" s="125"/>
      <c r="D19" s="147" t="s">
        <v>140</v>
      </c>
      <c r="E19" s="243"/>
      <c r="F19" s="292">
        <v>224000</v>
      </c>
      <c r="G19" s="57">
        <f>F16</f>
        <v>320000</v>
      </c>
      <c r="H19" s="57">
        <f>G16</f>
        <v>480000</v>
      </c>
      <c r="I19" s="50">
        <f>SUM(F19:H19)</f>
        <v>1024000</v>
      </c>
      <c r="O19" s="30"/>
      <c r="R19" s="76"/>
    </row>
    <row r="20" spans="1:18" ht="16.2" x14ac:dyDescent="0.4">
      <c r="C20" s="125"/>
      <c r="D20" s="147" t="s">
        <v>141</v>
      </c>
      <c r="E20" s="243">
        <v>1</v>
      </c>
      <c r="F20" s="292"/>
      <c r="G20" s="57"/>
      <c r="H20" s="57"/>
      <c r="I20" s="35"/>
      <c r="J20" s="35"/>
      <c r="K20" s="35"/>
      <c r="L20" s="35"/>
      <c r="M20" s="35"/>
      <c r="N20" s="35"/>
      <c r="O20" s="35"/>
      <c r="P20" s="35"/>
      <c r="Q20" s="35"/>
      <c r="R20" s="76"/>
    </row>
    <row r="21" spans="1:18" ht="16.8" thickBot="1" x14ac:dyDescent="0.45">
      <c r="C21" s="182"/>
      <c r="D21" s="147" t="s">
        <v>142</v>
      </c>
      <c r="E21" s="244"/>
      <c r="F21" s="293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83"/>
      <c r="R21" s="76"/>
    </row>
    <row r="22" spans="1:18" ht="16.8" thickBot="1" x14ac:dyDescent="0.45">
      <c r="C22" s="125"/>
      <c r="D22" s="147" t="s">
        <v>13</v>
      </c>
      <c r="E22" s="245"/>
      <c r="F22" s="294"/>
      <c r="G22" s="184"/>
      <c r="H22" s="31"/>
      <c r="I22" s="35"/>
      <c r="J22" s="35"/>
      <c r="K22" s="35"/>
      <c r="L22" s="35"/>
      <c r="M22" s="35"/>
      <c r="N22" s="35"/>
      <c r="O22" s="35"/>
      <c r="P22" s="35"/>
      <c r="Q22" s="35"/>
      <c r="R22" s="76"/>
    </row>
    <row r="23" spans="1:18" ht="16.2" x14ac:dyDescent="0.4">
      <c r="A23" s="147"/>
      <c r="B23" s="125"/>
      <c r="C23" s="125"/>
      <c r="E23" s="53"/>
      <c r="F23" s="290"/>
      <c r="G23" s="57"/>
      <c r="H23" s="57"/>
      <c r="I23" s="35"/>
      <c r="J23" s="35"/>
      <c r="K23" s="35"/>
      <c r="L23" s="35"/>
      <c r="M23" s="35"/>
      <c r="N23" s="35"/>
      <c r="O23" s="35"/>
      <c r="P23" s="35"/>
      <c r="Q23" s="35"/>
      <c r="R23" s="76"/>
    </row>
    <row r="24" spans="1:18" ht="16.2" x14ac:dyDescent="0.4">
      <c r="A24" s="147"/>
      <c r="B24" s="125"/>
      <c r="C24" s="125"/>
      <c r="E24" s="53"/>
      <c r="F24" s="290"/>
      <c r="G24" s="57"/>
      <c r="H24" s="57"/>
      <c r="I24" s="35"/>
      <c r="J24" s="35"/>
      <c r="K24" s="35"/>
      <c r="L24" s="35"/>
      <c r="M24" s="35"/>
      <c r="N24" s="35"/>
      <c r="O24" s="35"/>
      <c r="P24" s="35"/>
      <c r="Q24" s="35"/>
      <c r="R24" s="76"/>
    </row>
    <row r="25" spans="1:18" x14ac:dyDescent="0.25">
      <c r="C25" s="125"/>
      <c r="D25" s="176" t="s">
        <v>14</v>
      </c>
      <c r="E25" s="243">
        <v>0.2</v>
      </c>
      <c r="F25" s="294">
        <f>F11*$E25</f>
        <v>80000</v>
      </c>
      <c r="G25" s="50">
        <f t="shared" ref="G25:H25" si="1">G11*$E25</f>
        <v>120000</v>
      </c>
      <c r="H25" s="50">
        <f t="shared" si="1"/>
        <v>60000</v>
      </c>
      <c r="I25" s="50">
        <f>SUM(F25:H25)</f>
        <v>260000</v>
      </c>
      <c r="J25" s="35"/>
      <c r="K25" s="35"/>
      <c r="L25" s="35"/>
      <c r="M25" s="35"/>
      <c r="N25" s="35"/>
      <c r="O25" s="35"/>
      <c r="P25" s="35"/>
      <c r="Q25" s="35"/>
      <c r="R25" s="76"/>
    </row>
    <row r="26" spans="1:18" ht="16.8" x14ac:dyDescent="0.45">
      <c r="A26" s="146"/>
      <c r="B26" s="54"/>
      <c r="C26" s="54"/>
      <c r="E26" s="53"/>
      <c r="F26" s="292"/>
      <c r="G26" s="57"/>
      <c r="H26" s="57"/>
      <c r="I26" s="35"/>
      <c r="J26" s="35"/>
      <c r="K26" s="35"/>
      <c r="L26" s="35"/>
      <c r="M26" s="35"/>
      <c r="N26" s="35"/>
      <c r="O26" s="35"/>
      <c r="P26" s="35"/>
      <c r="Q26" s="35"/>
      <c r="R26" s="76"/>
    </row>
    <row r="27" spans="1:18" ht="16.8" thickBot="1" x14ac:dyDescent="0.45">
      <c r="A27" s="149" t="s">
        <v>15</v>
      </c>
      <c r="E27" s="53"/>
      <c r="F27" s="295">
        <f>F19+F25</f>
        <v>304000</v>
      </c>
      <c r="G27" s="152">
        <f t="shared" ref="G27:H27" si="2">G19+G25</f>
        <v>440000</v>
      </c>
      <c r="H27" s="152">
        <f t="shared" si="2"/>
        <v>540000</v>
      </c>
      <c r="I27" s="152">
        <f>SUM(F27:H27)</f>
        <v>1284000</v>
      </c>
      <c r="J27" s="24"/>
      <c r="K27" s="24"/>
      <c r="L27" s="24"/>
      <c r="M27" s="24"/>
      <c r="N27" s="24"/>
      <c r="O27" s="24"/>
      <c r="P27" s="24"/>
      <c r="Q27" s="24"/>
      <c r="R27" s="77"/>
    </row>
    <row r="28" spans="1:18" ht="13.8" thickTop="1" x14ac:dyDescent="0.25">
      <c r="O28" s="30"/>
      <c r="R28" s="32"/>
    </row>
    <row r="29" spans="1:18" x14ac:dyDescent="0.25">
      <c r="O29" s="30"/>
      <c r="R29" s="32"/>
    </row>
    <row r="30" spans="1:18" ht="15.6" x14ac:dyDescent="0.3">
      <c r="B30" s="153"/>
      <c r="C30" s="153"/>
      <c r="D30" s="153"/>
      <c r="E30" s="153"/>
      <c r="O30" s="30"/>
      <c r="R30" s="32"/>
    </row>
    <row r="31" spans="1:18" x14ac:dyDescent="0.25">
      <c r="O31" s="30"/>
      <c r="R31" s="32"/>
    </row>
    <row r="33" spans="3:3" x14ac:dyDescent="0.25">
      <c r="C33" s="287" t="s">
        <v>176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FB18"/>
  <sheetViews>
    <sheetView zoomScale="130" zoomScaleNormal="130" workbookViewId="0">
      <selection activeCell="A18" sqref="A18"/>
    </sheetView>
  </sheetViews>
  <sheetFormatPr baseColWidth="10" defaultColWidth="11.44140625" defaultRowHeight="13.2" x14ac:dyDescent="0.25"/>
  <cols>
    <col min="1" max="1" width="53.21875" style="27" customWidth="1"/>
    <col min="2" max="13" width="11.44140625" style="27"/>
    <col min="14" max="14" width="11.44140625" style="28"/>
    <col min="15" max="16384" width="11.44140625" style="27"/>
  </cols>
  <sheetData>
    <row r="2" spans="1:16382" ht="17.399999999999999" x14ac:dyDescent="0.3">
      <c r="A2" s="155" t="s">
        <v>16</v>
      </c>
    </row>
    <row r="4" spans="1:16382" ht="16.8" x14ac:dyDescent="0.45">
      <c r="A4" s="69" t="s">
        <v>3</v>
      </c>
      <c r="B4" s="42" t="str">
        <f>'A)Budget des  Ventes'!F5</f>
        <v>janvier</v>
      </c>
      <c r="C4" s="42" t="str">
        <f>'A)Budget des  Ventes'!G5</f>
        <v>février</v>
      </c>
      <c r="D4" s="42">
        <v>3</v>
      </c>
      <c r="E4" s="42" t="str">
        <f>'A)Budget des  Ventes'!I5</f>
        <v>TRIMESTRE</v>
      </c>
      <c r="F4" s="42">
        <f>'A)Budget des  Ventes'!J5</f>
        <v>5</v>
      </c>
      <c r="G4" s="42">
        <f>'A)Budget des  Ventes'!K5</f>
        <v>6</v>
      </c>
      <c r="H4" s="42">
        <f>'A)Budget des  Ventes'!L5</f>
        <v>7</v>
      </c>
      <c r="I4" s="42">
        <f>'A)Budget des  Ventes'!M5</f>
        <v>8</v>
      </c>
      <c r="J4" s="42">
        <f>'A)Budget des  Ventes'!N5</f>
        <v>9</v>
      </c>
      <c r="K4" s="42">
        <f>'A)Budget des  Ventes'!O5</f>
        <v>10</v>
      </c>
      <c r="L4" s="42">
        <f>'A)Budget des  Ventes'!P5</f>
        <v>11</v>
      </c>
      <c r="M4" s="42">
        <f>'A)Budget des  Ventes'!Q5</f>
        <v>12</v>
      </c>
      <c r="N4" s="43" t="s">
        <v>5</v>
      </c>
      <c r="O4" s="30"/>
      <c r="P4" s="29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2"/>
      <c r="AE4" s="30"/>
      <c r="AF4" s="29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2"/>
      <c r="AU4" s="30"/>
      <c r="AV4" s="29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2"/>
      <c r="BK4" s="30"/>
      <c r="BL4" s="29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2"/>
      <c r="CA4" s="30"/>
      <c r="CB4" s="29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2"/>
      <c r="CQ4" s="30"/>
      <c r="CR4" s="29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2"/>
      <c r="DG4" s="30"/>
      <c r="DH4" s="29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2"/>
      <c r="DW4" s="30"/>
      <c r="DX4" s="29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2"/>
      <c r="EM4" s="30"/>
      <c r="EN4" s="29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2"/>
      <c r="FC4" s="30"/>
      <c r="FD4" s="29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2"/>
      <c r="FS4" s="30"/>
      <c r="FT4" s="29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2"/>
      <c r="GI4" s="30"/>
      <c r="GJ4" s="29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2"/>
      <c r="GY4" s="30"/>
      <c r="GZ4" s="29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2"/>
      <c r="HO4" s="30"/>
      <c r="HP4" s="29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2"/>
      <c r="IE4" s="30"/>
      <c r="IF4" s="29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2"/>
      <c r="IU4" s="30"/>
      <c r="IV4" s="29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2"/>
      <c r="JK4" s="30"/>
      <c r="JL4" s="29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2"/>
      <c r="KA4" s="30"/>
      <c r="KB4" s="29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2"/>
      <c r="KQ4" s="30"/>
      <c r="KR4" s="29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2"/>
      <c r="LG4" s="30"/>
      <c r="LH4" s="29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2"/>
      <c r="LW4" s="30"/>
      <c r="LX4" s="29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2"/>
      <c r="MM4" s="30"/>
      <c r="MN4" s="29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2"/>
      <c r="NC4" s="30"/>
      <c r="ND4" s="29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2"/>
      <c r="NS4" s="30"/>
      <c r="NT4" s="29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2"/>
      <c r="OI4" s="30"/>
      <c r="OJ4" s="29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2"/>
      <c r="OY4" s="30"/>
      <c r="OZ4" s="29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2"/>
      <c r="PO4" s="30"/>
      <c r="PP4" s="29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2"/>
      <c r="QE4" s="30"/>
      <c r="QF4" s="29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2"/>
      <c r="QU4" s="30"/>
      <c r="QV4" s="29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2"/>
      <c r="RK4" s="30"/>
      <c r="RL4" s="29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2"/>
      <c r="SA4" s="30"/>
      <c r="SB4" s="29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2"/>
      <c r="SQ4" s="30"/>
      <c r="SR4" s="29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2"/>
      <c r="TG4" s="30"/>
      <c r="TH4" s="29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2"/>
      <c r="TW4" s="30"/>
      <c r="TX4" s="29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2"/>
      <c r="UM4" s="30"/>
      <c r="UN4" s="29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2"/>
      <c r="VC4" s="30"/>
      <c r="VD4" s="29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2"/>
      <c r="VS4" s="30"/>
      <c r="VT4" s="29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2"/>
      <c r="WI4" s="30"/>
      <c r="WJ4" s="29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2"/>
      <c r="WY4" s="30"/>
      <c r="WZ4" s="29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2"/>
      <c r="XO4" s="30"/>
      <c r="XP4" s="29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2"/>
      <c r="YE4" s="30"/>
      <c r="YF4" s="29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2"/>
      <c r="YU4" s="30"/>
      <c r="YV4" s="29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2"/>
      <c r="ZK4" s="30"/>
      <c r="ZL4" s="29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2"/>
      <c r="AAA4" s="30"/>
      <c r="AAB4" s="29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2"/>
      <c r="AAQ4" s="30"/>
      <c r="AAR4" s="29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2"/>
      <c r="ABG4" s="30"/>
      <c r="ABH4" s="29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2"/>
      <c r="ABW4" s="30"/>
      <c r="ABX4" s="29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2"/>
      <c r="ACM4" s="30"/>
      <c r="ACN4" s="29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2"/>
      <c r="ADC4" s="30"/>
      <c r="ADD4" s="29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2"/>
      <c r="ADS4" s="30"/>
      <c r="ADT4" s="29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2"/>
      <c r="AEI4" s="30"/>
      <c r="AEJ4" s="29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2"/>
      <c r="AEY4" s="30"/>
      <c r="AEZ4" s="29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2"/>
      <c r="AFO4" s="30"/>
      <c r="AFP4" s="29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2"/>
      <c r="AGE4" s="30"/>
      <c r="AGF4" s="29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2"/>
      <c r="AGU4" s="30"/>
      <c r="AGV4" s="29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2"/>
      <c r="AHK4" s="30"/>
      <c r="AHL4" s="29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2"/>
      <c r="AIA4" s="30"/>
      <c r="AIB4" s="29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2"/>
      <c r="AIQ4" s="30"/>
      <c r="AIR4" s="29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2"/>
      <c r="AJG4" s="30"/>
      <c r="AJH4" s="29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2"/>
      <c r="AJW4" s="30"/>
      <c r="AJX4" s="29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2"/>
      <c r="AKM4" s="30"/>
      <c r="AKN4" s="29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2"/>
      <c r="ALC4" s="30"/>
      <c r="ALD4" s="29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2"/>
      <c r="ALS4" s="30"/>
      <c r="ALT4" s="29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2"/>
      <c r="AMI4" s="30"/>
      <c r="AMJ4" s="29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2"/>
      <c r="AMY4" s="30"/>
      <c r="AMZ4" s="29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2"/>
      <c r="ANO4" s="30"/>
      <c r="ANP4" s="29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2"/>
      <c r="AOE4" s="30"/>
      <c r="AOF4" s="29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2"/>
      <c r="AOU4" s="30"/>
      <c r="AOV4" s="29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2"/>
      <c r="APK4" s="30"/>
      <c r="APL4" s="29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2"/>
      <c r="AQA4" s="30"/>
      <c r="AQB4" s="29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2"/>
      <c r="AQQ4" s="30"/>
      <c r="AQR4" s="29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2"/>
      <c r="ARG4" s="30"/>
      <c r="ARH4" s="29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2"/>
      <c r="ARW4" s="30"/>
      <c r="ARX4" s="29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2"/>
      <c r="ASM4" s="30"/>
      <c r="ASN4" s="29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2"/>
      <c r="ATC4" s="30"/>
      <c r="ATD4" s="29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2"/>
      <c r="ATS4" s="30"/>
      <c r="ATT4" s="29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2"/>
      <c r="AUI4" s="30"/>
      <c r="AUJ4" s="29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2"/>
      <c r="AUY4" s="30"/>
      <c r="AUZ4" s="29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2"/>
      <c r="AVO4" s="30"/>
      <c r="AVP4" s="29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2"/>
      <c r="AWE4" s="30"/>
      <c r="AWF4" s="29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2"/>
      <c r="AWU4" s="30"/>
      <c r="AWV4" s="29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2"/>
      <c r="AXK4" s="30"/>
      <c r="AXL4" s="29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2"/>
      <c r="AYA4" s="30"/>
      <c r="AYB4" s="29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2"/>
      <c r="AYQ4" s="30"/>
      <c r="AYR4" s="29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2"/>
      <c r="AZG4" s="30"/>
      <c r="AZH4" s="29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2"/>
      <c r="AZW4" s="30"/>
      <c r="AZX4" s="29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2"/>
      <c r="BAM4" s="30"/>
      <c r="BAN4" s="29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2"/>
      <c r="BBC4" s="30"/>
      <c r="BBD4" s="29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2"/>
      <c r="BBS4" s="30"/>
      <c r="BBT4" s="29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2"/>
      <c r="BCI4" s="30"/>
      <c r="BCJ4" s="29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2"/>
      <c r="BCY4" s="30"/>
      <c r="BCZ4" s="29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2"/>
      <c r="BDO4" s="30"/>
      <c r="BDP4" s="29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2"/>
      <c r="BEE4" s="30"/>
      <c r="BEF4" s="29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2"/>
      <c r="BEU4" s="30"/>
      <c r="BEV4" s="29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2"/>
      <c r="BFK4" s="30"/>
      <c r="BFL4" s="29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2"/>
      <c r="BGA4" s="30"/>
      <c r="BGB4" s="29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2"/>
      <c r="BGQ4" s="30"/>
      <c r="BGR4" s="29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2"/>
      <c r="BHG4" s="30"/>
      <c r="BHH4" s="29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2"/>
      <c r="BHW4" s="30"/>
      <c r="BHX4" s="29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2"/>
      <c r="BIM4" s="30"/>
      <c r="BIN4" s="29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2"/>
      <c r="BJC4" s="30"/>
      <c r="BJD4" s="29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2"/>
      <c r="BJS4" s="30"/>
      <c r="BJT4" s="29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2"/>
      <c r="BKI4" s="30"/>
      <c r="BKJ4" s="29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2"/>
      <c r="BKY4" s="30"/>
      <c r="BKZ4" s="29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2"/>
      <c r="BLO4" s="30"/>
      <c r="BLP4" s="29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2"/>
      <c r="BME4" s="30"/>
      <c r="BMF4" s="29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2"/>
      <c r="BMU4" s="30"/>
      <c r="BMV4" s="29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2"/>
      <c r="BNK4" s="30"/>
      <c r="BNL4" s="29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2"/>
      <c r="BOA4" s="30"/>
      <c r="BOB4" s="29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2"/>
      <c r="BOQ4" s="30"/>
      <c r="BOR4" s="29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2"/>
      <c r="BPG4" s="30"/>
      <c r="BPH4" s="29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2"/>
      <c r="BPW4" s="30"/>
      <c r="BPX4" s="29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2"/>
      <c r="BQM4" s="30"/>
      <c r="BQN4" s="29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2"/>
      <c r="BRC4" s="30"/>
      <c r="BRD4" s="29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2"/>
      <c r="BRS4" s="30"/>
      <c r="BRT4" s="29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2"/>
      <c r="BSI4" s="30"/>
      <c r="BSJ4" s="29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2"/>
      <c r="BSY4" s="30"/>
      <c r="BSZ4" s="29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2"/>
      <c r="BTO4" s="30"/>
      <c r="BTP4" s="29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2"/>
      <c r="BUE4" s="30"/>
      <c r="BUF4" s="29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2"/>
      <c r="BUU4" s="30"/>
      <c r="BUV4" s="29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2"/>
      <c r="BVK4" s="30"/>
      <c r="BVL4" s="29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2"/>
      <c r="BWA4" s="30"/>
      <c r="BWB4" s="29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2"/>
      <c r="BWQ4" s="30"/>
      <c r="BWR4" s="29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2"/>
      <c r="BXG4" s="30"/>
      <c r="BXH4" s="29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2"/>
      <c r="BXW4" s="30"/>
      <c r="BXX4" s="29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2"/>
      <c r="BYM4" s="30"/>
      <c r="BYN4" s="29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2"/>
      <c r="BZC4" s="30"/>
      <c r="BZD4" s="29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2"/>
      <c r="BZS4" s="30"/>
      <c r="BZT4" s="29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2"/>
      <c r="CAI4" s="30"/>
      <c r="CAJ4" s="29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2"/>
      <c r="CAY4" s="30"/>
      <c r="CAZ4" s="29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2"/>
      <c r="CBO4" s="30"/>
      <c r="CBP4" s="29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2"/>
      <c r="CCE4" s="30"/>
      <c r="CCF4" s="29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2"/>
      <c r="CCU4" s="30"/>
      <c r="CCV4" s="29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2"/>
      <c r="CDK4" s="30"/>
      <c r="CDL4" s="29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2"/>
      <c r="CEA4" s="30"/>
      <c r="CEB4" s="29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2"/>
      <c r="CEQ4" s="30"/>
      <c r="CER4" s="29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2"/>
      <c r="CFG4" s="30"/>
      <c r="CFH4" s="29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2"/>
      <c r="CFW4" s="30"/>
      <c r="CFX4" s="29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2"/>
      <c r="CGM4" s="30"/>
      <c r="CGN4" s="29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2"/>
      <c r="CHC4" s="30"/>
      <c r="CHD4" s="29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2"/>
      <c r="CHS4" s="30"/>
      <c r="CHT4" s="29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2"/>
      <c r="CII4" s="30"/>
      <c r="CIJ4" s="29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2"/>
      <c r="CIY4" s="30"/>
      <c r="CIZ4" s="29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2"/>
      <c r="CJO4" s="30"/>
      <c r="CJP4" s="29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2"/>
      <c r="CKE4" s="30"/>
      <c r="CKF4" s="29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2"/>
      <c r="CKU4" s="30"/>
      <c r="CKV4" s="29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2"/>
      <c r="CLK4" s="30"/>
      <c r="CLL4" s="29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2"/>
      <c r="CMA4" s="30"/>
      <c r="CMB4" s="29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2"/>
      <c r="CMQ4" s="30"/>
      <c r="CMR4" s="29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2"/>
      <c r="CNG4" s="30"/>
      <c r="CNH4" s="29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2"/>
      <c r="CNW4" s="30"/>
      <c r="CNX4" s="29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2"/>
      <c r="COM4" s="30"/>
      <c r="CON4" s="29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2"/>
      <c r="CPC4" s="30"/>
      <c r="CPD4" s="29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2"/>
      <c r="CPS4" s="30"/>
      <c r="CPT4" s="29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2"/>
      <c r="CQI4" s="30"/>
      <c r="CQJ4" s="29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2"/>
      <c r="CQY4" s="30"/>
      <c r="CQZ4" s="29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2"/>
      <c r="CRO4" s="30"/>
      <c r="CRP4" s="29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2"/>
      <c r="CSE4" s="30"/>
      <c r="CSF4" s="29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2"/>
      <c r="CSU4" s="30"/>
      <c r="CSV4" s="29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2"/>
      <c r="CTK4" s="30"/>
      <c r="CTL4" s="29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2"/>
      <c r="CUA4" s="30"/>
      <c r="CUB4" s="29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2"/>
      <c r="CUQ4" s="30"/>
      <c r="CUR4" s="29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2"/>
      <c r="CVG4" s="30"/>
      <c r="CVH4" s="29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2"/>
      <c r="CVW4" s="30"/>
      <c r="CVX4" s="29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2"/>
      <c r="CWM4" s="30"/>
      <c r="CWN4" s="29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2"/>
      <c r="CXC4" s="30"/>
      <c r="CXD4" s="29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2"/>
      <c r="CXS4" s="30"/>
      <c r="CXT4" s="29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2"/>
      <c r="CYI4" s="30"/>
      <c r="CYJ4" s="29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2"/>
      <c r="CYY4" s="30"/>
      <c r="CYZ4" s="29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2"/>
      <c r="CZO4" s="30"/>
      <c r="CZP4" s="29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2"/>
      <c r="DAE4" s="30"/>
      <c r="DAF4" s="29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2"/>
      <c r="DAU4" s="30"/>
      <c r="DAV4" s="29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2"/>
      <c r="DBK4" s="30"/>
      <c r="DBL4" s="29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2"/>
      <c r="DCA4" s="30"/>
      <c r="DCB4" s="29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2"/>
      <c r="DCQ4" s="30"/>
      <c r="DCR4" s="29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2"/>
      <c r="DDG4" s="30"/>
      <c r="DDH4" s="29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2"/>
      <c r="DDW4" s="30"/>
      <c r="DDX4" s="29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2"/>
      <c r="DEM4" s="30"/>
      <c r="DEN4" s="29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2"/>
      <c r="DFC4" s="30"/>
      <c r="DFD4" s="29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2"/>
      <c r="DFS4" s="30"/>
      <c r="DFT4" s="29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2"/>
      <c r="DGI4" s="30"/>
      <c r="DGJ4" s="29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2"/>
      <c r="DGY4" s="30"/>
      <c r="DGZ4" s="29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2"/>
      <c r="DHO4" s="30"/>
      <c r="DHP4" s="29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2"/>
      <c r="DIE4" s="30"/>
      <c r="DIF4" s="29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2"/>
      <c r="DIU4" s="30"/>
      <c r="DIV4" s="29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2"/>
      <c r="DJK4" s="30"/>
      <c r="DJL4" s="29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2"/>
      <c r="DKA4" s="30"/>
      <c r="DKB4" s="29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2"/>
      <c r="DKQ4" s="30"/>
      <c r="DKR4" s="29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2"/>
      <c r="DLG4" s="30"/>
      <c r="DLH4" s="29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2"/>
      <c r="DLW4" s="30"/>
      <c r="DLX4" s="29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2"/>
      <c r="DMM4" s="30"/>
      <c r="DMN4" s="29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2"/>
      <c r="DNC4" s="30"/>
      <c r="DND4" s="29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2"/>
      <c r="DNS4" s="30"/>
      <c r="DNT4" s="29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2"/>
      <c r="DOI4" s="30"/>
      <c r="DOJ4" s="29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2"/>
      <c r="DOY4" s="30"/>
      <c r="DOZ4" s="29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2"/>
      <c r="DPO4" s="30"/>
      <c r="DPP4" s="29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2"/>
      <c r="DQE4" s="30"/>
      <c r="DQF4" s="29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2"/>
      <c r="DQU4" s="30"/>
      <c r="DQV4" s="29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2"/>
      <c r="DRK4" s="30"/>
      <c r="DRL4" s="29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2"/>
      <c r="DSA4" s="30"/>
      <c r="DSB4" s="29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2"/>
      <c r="DSQ4" s="30"/>
      <c r="DSR4" s="29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2"/>
      <c r="DTG4" s="30"/>
      <c r="DTH4" s="29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2"/>
      <c r="DTW4" s="30"/>
      <c r="DTX4" s="29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2"/>
      <c r="DUM4" s="30"/>
      <c r="DUN4" s="29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2"/>
      <c r="DVC4" s="30"/>
      <c r="DVD4" s="29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2"/>
      <c r="DVS4" s="30"/>
      <c r="DVT4" s="29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2"/>
      <c r="DWI4" s="30"/>
      <c r="DWJ4" s="29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2"/>
      <c r="DWY4" s="30"/>
      <c r="DWZ4" s="29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2"/>
      <c r="DXO4" s="30"/>
      <c r="DXP4" s="29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2"/>
      <c r="DYE4" s="30"/>
      <c r="DYF4" s="29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2"/>
      <c r="DYU4" s="30"/>
      <c r="DYV4" s="29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2"/>
      <c r="DZK4" s="30"/>
      <c r="DZL4" s="29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2"/>
      <c r="EAA4" s="30"/>
      <c r="EAB4" s="29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2"/>
      <c r="EAQ4" s="30"/>
      <c r="EAR4" s="29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2"/>
      <c r="EBG4" s="30"/>
      <c r="EBH4" s="29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2"/>
      <c r="EBW4" s="30"/>
      <c r="EBX4" s="29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2"/>
      <c r="ECM4" s="30"/>
      <c r="ECN4" s="29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2"/>
      <c r="EDC4" s="30"/>
      <c r="EDD4" s="29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2"/>
      <c r="EDS4" s="30"/>
      <c r="EDT4" s="29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2"/>
      <c r="EEI4" s="30"/>
      <c r="EEJ4" s="29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2"/>
      <c r="EEY4" s="30"/>
      <c r="EEZ4" s="29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2"/>
      <c r="EFO4" s="30"/>
      <c r="EFP4" s="29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2"/>
      <c r="EGE4" s="30"/>
      <c r="EGF4" s="29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2"/>
      <c r="EGU4" s="30"/>
      <c r="EGV4" s="29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2"/>
      <c r="EHK4" s="30"/>
      <c r="EHL4" s="29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2"/>
      <c r="EIA4" s="30"/>
      <c r="EIB4" s="29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2"/>
      <c r="EIQ4" s="30"/>
      <c r="EIR4" s="29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2"/>
      <c r="EJG4" s="30"/>
      <c r="EJH4" s="29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2"/>
      <c r="EJW4" s="30"/>
      <c r="EJX4" s="29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2"/>
      <c r="EKM4" s="30"/>
      <c r="EKN4" s="29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2"/>
      <c r="ELC4" s="30"/>
      <c r="ELD4" s="29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2"/>
      <c r="ELS4" s="30"/>
      <c r="ELT4" s="29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2"/>
      <c r="EMI4" s="30"/>
      <c r="EMJ4" s="29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2"/>
      <c r="EMY4" s="30"/>
      <c r="EMZ4" s="29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2"/>
      <c r="ENO4" s="30"/>
      <c r="ENP4" s="29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2"/>
      <c r="EOE4" s="30"/>
      <c r="EOF4" s="29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2"/>
      <c r="EOU4" s="30"/>
      <c r="EOV4" s="29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2"/>
      <c r="EPK4" s="30"/>
      <c r="EPL4" s="29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2"/>
      <c r="EQA4" s="30"/>
      <c r="EQB4" s="29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2"/>
      <c r="EQQ4" s="30"/>
      <c r="EQR4" s="29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2"/>
      <c r="ERG4" s="30"/>
      <c r="ERH4" s="29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2"/>
      <c r="ERW4" s="30"/>
      <c r="ERX4" s="29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2"/>
      <c r="ESM4" s="30"/>
      <c r="ESN4" s="29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2"/>
      <c r="ETC4" s="30"/>
      <c r="ETD4" s="29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2"/>
      <c r="ETS4" s="30"/>
      <c r="ETT4" s="29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2"/>
      <c r="EUI4" s="30"/>
      <c r="EUJ4" s="29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2"/>
      <c r="EUY4" s="30"/>
      <c r="EUZ4" s="29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2"/>
      <c r="EVO4" s="30"/>
      <c r="EVP4" s="29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2"/>
      <c r="EWE4" s="30"/>
      <c r="EWF4" s="29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2"/>
      <c r="EWU4" s="30"/>
      <c r="EWV4" s="29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2"/>
      <c r="EXK4" s="30"/>
      <c r="EXL4" s="29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2"/>
      <c r="EYA4" s="30"/>
      <c r="EYB4" s="29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2"/>
      <c r="EYQ4" s="30"/>
      <c r="EYR4" s="29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2"/>
      <c r="EZG4" s="30"/>
      <c r="EZH4" s="29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2"/>
      <c r="EZW4" s="30"/>
      <c r="EZX4" s="29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2"/>
      <c r="FAM4" s="30"/>
      <c r="FAN4" s="29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2"/>
      <c r="FBC4" s="30"/>
      <c r="FBD4" s="29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2"/>
      <c r="FBS4" s="30"/>
      <c r="FBT4" s="29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2"/>
      <c r="FCI4" s="30"/>
      <c r="FCJ4" s="29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2"/>
      <c r="FCY4" s="30"/>
      <c r="FCZ4" s="29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2"/>
      <c r="FDO4" s="30"/>
      <c r="FDP4" s="29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2"/>
      <c r="FEE4" s="30"/>
      <c r="FEF4" s="29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2"/>
      <c r="FEU4" s="30"/>
      <c r="FEV4" s="29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2"/>
      <c r="FFK4" s="30"/>
      <c r="FFL4" s="29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2"/>
      <c r="FGA4" s="30"/>
      <c r="FGB4" s="29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2"/>
      <c r="FGQ4" s="30"/>
      <c r="FGR4" s="29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2"/>
      <c r="FHG4" s="30"/>
      <c r="FHH4" s="29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2"/>
      <c r="FHW4" s="30"/>
      <c r="FHX4" s="29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2"/>
      <c r="FIM4" s="30"/>
      <c r="FIN4" s="29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2"/>
      <c r="FJC4" s="30"/>
      <c r="FJD4" s="29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2"/>
      <c r="FJS4" s="30"/>
      <c r="FJT4" s="29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2"/>
      <c r="FKI4" s="30"/>
      <c r="FKJ4" s="29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2"/>
      <c r="FKY4" s="30"/>
      <c r="FKZ4" s="29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2"/>
      <c r="FLO4" s="30"/>
      <c r="FLP4" s="29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2"/>
      <c r="FME4" s="30"/>
      <c r="FMF4" s="29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2"/>
      <c r="FMU4" s="30"/>
      <c r="FMV4" s="29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2"/>
      <c r="FNK4" s="30"/>
      <c r="FNL4" s="29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2"/>
      <c r="FOA4" s="30"/>
      <c r="FOB4" s="29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2"/>
      <c r="FOQ4" s="30"/>
      <c r="FOR4" s="29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2"/>
      <c r="FPG4" s="30"/>
      <c r="FPH4" s="29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2"/>
      <c r="FPW4" s="30"/>
      <c r="FPX4" s="29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2"/>
      <c r="FQM4" s="30"/>
      <c r="FQN4" s="29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2"/>
      <c r="FRC4" s="30"/>
      <c r="FRD4" s="29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2"/>
      <c r="FRS4" s="30"/>
      <c r="FRT4" s="29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2"/>
      <c r="FSI4" s="30"/>
      <c r="FSJ4" s="29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2"/>
      <c r="FSY4" s="30"/>
      <c r="FSZ4" s="29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2"/>
      <c r="FTO4" s="30"/>
      <c r="FTP4" s="29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2"/>
      <c r="FUE4" s="30"/>
      <c r="FUF4" s="29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2"/>
      <c r="FUU4" s="30"/>
      <c r="FUV4" s="29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2"/>
      <c r="FVK4" s="30"/>
      <c r="FVL4" s="29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2"/>
      <c r="FWA4" s="30"/>
      <c r="FWB4" s="29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2"/>
      <c r="FWQ4" s="30"/>
      <c r="FWR4" s="29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2"/>
      <c r="FXG4" s="30"/>
      <c r="FXH4" s="29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2"/>
      <c r="FXW4" s="30"/>
      <c r="FXX4" s="29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2"/>
      <c r="FYM4" s="30"/>
      <c r="FYN4" s="29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2"/>
      <c r="FZC4" s="30"/>
      <c r="FZD4" s="29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2"/>
      <c r="FZS4" s="30"/>
      <c r="FZT4" s="29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2"/>
      <c r="GAI4" s="30"/>
      <c r="GAJ4" s="29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2"/>
      <c r="GAY4" s="30"/>
      <c r="GAZ4" s="29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2"/>
      <c r="GBO4" s="30"/>
      <c r="GBP4" s="29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2"/>
      <c r="GCE4" s="30"/>
      <c r="GCF4" s="29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2"/>
      <c r="GCU4" s="30"/>
      <c r="GCV4" s="29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2"/>
      <c r="GDK4" s="30"/>
      <c r="GDL4" s="29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2"/>
      <c r="GEA4" s="30"/>
      <c r="GEB4" s="29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2"/>
      <c r="GEQ4" s="30"/>
      <c r="GER4" s="29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2"/>
      <c r="GFG4" s="30"/>
      <c r="GFH4" s="29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2"/>
      <c r="GFW4" s="30"/>
      <c r="GFX4" s="29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2"/>
      <c r="GGM4" s="30"/>
      <c r="GGN4" s="29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2"/>
      <c r="GHC4" s="30"/>
      <c r="GHD4" s="29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2"/>
      <c r="GHS4" s="30"/>
      <c r="GHT4" s="29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2"/>
      <c r="GII4" s="30"/>
      <c r="GIJ4" s="29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2"/>
      <c r="GIY4" s="30"/>
      <c r="GIZ4" s="29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2"/>
      <c r="GJO4" s="30"/>
      <c r="GJP4" s="29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2"/>
      <c r="GKE4" s="30"/>
      <c r="GKF4" s="29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2"/>
      <c r="GKU4" s="30"/>
      <c r="GKV4" s="29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2"/>
      <c r="GLK4" s="30"/>
      <c r="GLL4" s="29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2"/>
      <c r="GMA4" s="30"/>
      <c r="GMB4" s="29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2"/>
      <c r="GMQ4" s="30"/>
      <c r="GMR4" s="29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2"/>
      <c r="GNG4" s="30"/>
      <c r="GNH4" s="29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2"/>
      <c r="GNW4" s="30"/>
      <c r="GNX4" s="29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2"/>
      <c r="GOM4" s="30"/>
      <c r="GON4" s="29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2"/>
      <c r="GPC4" s="30"/>
      <c r="GPD4" s="29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2"/>
      <c r="GPS4" s="30"/>
      <c r="GPT4" s="29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2"/>
      <c r="GQI4" s="30"/>
      <c r="GQJ4" s="29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2"/>
      <c r="GQY4" s="30"/>
      <c r="GQZ4" s="29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2"/>
      <c r="GRO4" s="30"/>
      <c r="GRP4" s="29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2"/>
      <c r="GSE4" s="30"/>
      <c r="GSF4" s="29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2"/>
      <c r="GSU4" s="30"/>
      <c r="GSV4" s="29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2"/>
      <c r="GTK4" s="30"/>
      <c r="GTL4" s="29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2"/>
      <c r="GUA4" s="30"/>
      <c r="GUB4" s="29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2"/>
      <c r="GUQ4" s="30"/>
      <c r="GUR4" s="29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2"/>
      <c r="GVG4" s="30"/>
      <c r="GVH4" s="29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2"/>
      <c r="GVW4" s="30"/>
      <c r="GVX4" s="29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2"/>
      <c r="GWM4" s="30"/>
      <c r="GWN4" s="29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2"/>
      <c r="GXC4" s="30"/>
      <c r="GXD4" s="29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2"/>
      <c r="GXS4" s="30"/>
      <c r="GXT4" s="29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2"/>
      <c r="GYI4" s="30"/>
      <c r="GYJ4" s="29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2"/>
      <c r="GYY4" s="30"/>
      <c r="GYZ4" s="29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2"/>
      <c r="GZO4" s="30"/>
      <c r="GZP4" s="29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2"/>
      <c r="HAE4" s="30"/>
      <c r="HAF4" s="29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2"/>
      <c r="HAU4" s="30"/>
      <c r="HAV4" s="29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2"/>
      <c r="HBK4" s="30"/>
      <c r="HBL4" s="29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2"/>
      <c r="HCA4" s="30"/>
      <c r="HCB4" s="29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2"/>
      <c r="HCQ4" s="30"/>
      <c r="HCR4" s="29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2"/>
      <c r="HDG4" s="30"/>
      <c r="HDH4" s="29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2"/>
      <c r="HDW4" s="30"/>
      <c r="HDX4" s="29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2"/>
      <c r="HEM4" s="30"/>
      <c r="HEN4" s="29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2"/>
      <c r="HFC4" s="30"/>
      <c r="HFD4" s="29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2"/>
      <c r="HFS4" s="30"/>
      <c r="HFT4" s="29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2"/>
      <c r="HGI4" s="30"/>
      <c r="HGJ4" s="29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2"/>
      <c r="HGY4" s="30"/>
      <c r="HGZ4" s="29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2"/>
      <c r="HHO4" s="30"/>
      <c r="HHP4" s="29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2"/>
      <c r="HIE4" s="30"/>
      <c r="HIF4" s="29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2"/>
      <c r="HIU4" s="30"/>
      <c r="HIV4" s="29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2"/>
      <c r="HJK4" s="30"/>
      <c r="HJL4" s="29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2"/>
      <c r="HKA4" s="30"/>
      <c r="HKB4" s="29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2"/>
      <c r="HKQ4" s="30"/>
      <c r="HKR4" s="29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2"/>
      <c r="HLG4" s="30"/>
      <c r="HLH4" s="29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2"/>
      <c r="HLW4" s="30"/>
      <c r="HLX4" s="29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2"/>
      <c r="HMM4" s="30"/>
      <c r="HMN4" s="29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2"/>
      <c r="HNC4" s="30"/>
      <c r="HND4" s="29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2"/>
      <c r="HNS4" s="30"/>
      <c r="HNT4" s="29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2"/>
      <c r="HOI4" s="30"/>
      <c r="HOJ4" s="29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2"/>
      <c r="HOY4" s="30"/>
      <c r="HOZ4" s="29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2"/>
      <c r="HPO4" s="30"/>
      <c r="HPP4" s="29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2"/>
      <c r="HQE4" s="30"/>
      <c r="HQF4" s="29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2"/>
      <c r="HQU4" s="30"/>
      <c r="HQV4" s="29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2"/>
      <c r="HRK4" s="30"/>
      <c r="HRL4" s="29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2"/>
      <c r="HSA4" s="30"/>
      <c r="HSB4" s="29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2"/>
      <c r="HSQ4" s="30"/>
      <c r="HSR4" s="29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2"/>
      <c r="HTG4" s="30"/>
      <c r="HTH4" s="29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2"/>
      <c r="HTW4" s="30"/>
      <c r="HTX4" s="29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2"/>
      <c r="HUM4" s="30"/>
      <c r="HUN4" s="29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2"/>
      <c r="HVC4" s="30"/>
      <c r="HVD4" s="29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2"/>
      <c r="HVS4" s="30"/>
      <c r="HVT4" s="29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2"/>
      <c r="HWI4" s="30"/>
      <c r="HWJ4" s="29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2"/>
      <c r="HWY4" s="30"/>
      <c r="HWZ4" s="29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2"/>
      <c r="HXO4" s="30"/>
      <c r="HXP4" s="29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2"/>
      <c r="HYE4" s="30"/>
      <c r="HYF4" s="29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2"/>
      <c r="HYU4" s="30"/>
      <c r="HYV4" s="29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2"/>
      <c r="HZK4" s="30"/>
      <c r="HZL4" s="29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2"/>
      <c r="IAA4" s="30"/>
      <c r="IAB4" s="29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2"/>
      <c r="IAQ4" s="30"/>
      <c r="IAR4" s="29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2"/>
      <c r="IBG4" s="30"/>
      <c r="IBH4" s="29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2"/>
      <c r="IBW4" s="30"/>
      <c r="IBX4" s="29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2"/>
      <c r="ICM4" s="30"/>
      <c r="ICN4" s="29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2"/>
      <c r="IDC4" s="30"/>
      <c r="IDD4" s="29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2"/>
      <c r="IDS4" s="30"/>
      <c r="IDT4" s="29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2"/>
      <c r="IEI4" s="30"/>
      <c r="IEJ4" s="29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2"/>
      <c r="IEY4" s="30"/>
      <c r="IEZ4" s="29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2"/>
      <c r="IFO4" s="30"/>
      <c r="IFP4" s="29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2"/>
      <c r="IGE4" s="30"/>
      <c r="IGF4" s="29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2"/>
      <c r="IGU4" s="30"/>
      <c r="IGV4" s="29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2"/>
      <c r="IHK4" s="30"/>
      <c r="IHL4" s="29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2"/>
      <c r="IIA4" s="30"/>
      <c r="IIB4" s="29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2"/>
      <c r="IIQ4" s="30"/>
      <c r="IIR4" s="29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2"/>
      <c r="IJG4" s="30"/>
      <c r="IJH4" s="29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2"/>
      <c r="IJW4" s="30"/>
      <c r="IJX4" s="29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2"/>
      <c r="IKM4" s="30"/>
      <c r="IKN4" s="29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2"/>
      <c r="ILC4" s="30"/>
      <c r="ILD4" s="29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2"/>
      <c r="ILS4" s="30"/>
      <c r="ILT4" s="29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2"/>
      <c r="IMI4" s="30"/>
      <c r="IMJ4" s="29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2"/>
      <c r="IMY4" s="30"/>
      <c r="IMZ4" s="29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2"/>
      <c r="INO4" s="30"/>
      <c r="INP4" s="29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2"/>
      <c r="IOE4" s="30"/>
      <c r="IOF4" s="29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2"/>
      <c r="IOU4" s="30"/>
      <c r="IOV4" s="29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2"/>
      <c r="IPK4" s="30"/>
      <c r="IPL4" s="29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2"/>
      <c r="IQA4" s="30"/>
      <c r="IQB4" s="29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2"/>
      <c r="IQQ4" s="30"/>
      <c r="IQR4" s="29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2"/>
      <c r="IRG4" s="30"/>
      <c r="IRH4" s="29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2"/>
      <c r="IRW4" s="30"/>
      <c r="IRX4" s="29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2"/>
      <c r="ISM4" s="30"/>
      <c r="ISN4" s="29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2"/>
      <c r="ITC4" s="30"/>
      <c r="ITD4" s="29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2"/>
      <c r="ITS4" s="30"/>
      <c r="ITT4" s="29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2"/>
      <c r="IUI4" s="30"/>
      <c r="IUJ4" s="29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2"/>
      <c r="IUY4" s="30"/>
      <c r="IUZ4" s="29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2"/>
      <c r="IVO4" s="30"/>
      <c r="IVP4" s="29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2"/>
      <c r="IWE4" s="30"/>
      <c r="IWF4" s="29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2"/>
      <c r="IWU4" s="30"/>
      <c r="IWV4" s="29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2"/>
      <c r="IXK4" s="30"/>
      <c r="IXL4" s="29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2"/>
      <c r="IYA4" s="30"/>
      <c r="IYB4" s="29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2"/>
      <c r="IYQ4" s="30"/>
      <c r="IYR4" s="29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2"/>
      <c r="IZG4" s="30"/>
      <c r="IZH4" s="29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2"/>
      <c r="IZW4" s="30"/>
      <c r="IZX4" s="29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2"/>
      <c r="JAM4" s="30"/>
      <c r="JAN4" s="29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2"/>
      <c r="JBC4" s="30"/>
      <c r="JBD4" s="29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2"/>
      <c r="JBS4" s="30"/>
      <c r="JBT4" s="29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2"/>
      <c r="JCI4" s="30"/>
      <c r="JCJ4" s="29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2"/>
      <c r="JCY4" s="30"/>
      <c r="JCZ4" s="29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2"/>
      <c r="JDO4" s="30"/>
      <c r="JDP4" s="29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2"/>
      <c r="JEE4" s="30"/>
      <c r="JEF4" s="29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2"/>
      <c r="JEU4" s="30"/>
      <c r="JEV4" s="29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2"/>
      <c r="JFK4" s="30"/>
      <c r="JFL4" s="29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2"/>
      <c r="JGA4" s="30"/>
      <c r="JGB4" s="29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2"/>
      <c r="JGQ4" s="30"/>
      <c r="JGR4" s="29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2"/>
      <c r="JHG4" s="30"/>
      <c r="JHH4" s="29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2"/>
      <c r="JHW4" s="30"/>
      <c r="JHX4" s="29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2"/>
      <c r="JIM4" s="30"/>
      <c r="JIN4" s="29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2"/>
      <c r="JJC4" s="30"/>
      <c r="JJD4" s="29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2"/>
      <c r="JJS4" s="30"/>
      <c r="JJT4" s="29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2"/>
      <c r="JKI4" s="30"/>
      <c r="JKJ4" s="29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2"/>
      <c r="JKY4" s="30"/>
      <c r="JKZ4" s="29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2"/>
      <c r="JLO4" s="30"/>
      <c r="JLP4" s="29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2"/>
      <c r="JME4" s="30"/>
      <c r="JMF4" s="29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2"/>
      <c r="JMU4" s="30"/>
      <c r="JMV4" s="29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2"/>
      <c r="JNK4" s="30"/>
      <c r="JNL4" s="29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2"/>
      <c r="JOA4" s="30"/>
      <c r="JOB4" s="29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2"/>
      <c r="JOQ4" s="30"/>
      <c r="JOR4" s="29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2"/>
      <c r="JPG4" s="30"/>
      <c r="JPH4" s="29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2"/>
      <c r="JPW4" s="30"/>
      <c r="JPX4" s="29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2"/>
      <c r="JQM4" s="30"/>
      <c r="JQN4" s="29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2"/>
      <c r="JRC4" s="30"/>
      <c r="JRD4" s="29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2"/>
      <c r="JRS4" s="30"/>
      <c r="JRT4" s="29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2"/>
      <c r="JSI4" s="30"/>
      <c r="JSJ4" s="29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2"/>
      <c r="JSY4" s="30"/>
      <c r="JSZ4" s="29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2"/>
      <c r="JTO4" s="30"/>
      <c r="JTP4" s="29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2"/>
      <c r="JUE4" s="30"/>
      <c r="JUF4" s="29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2"/>
      <c r="JUU4" s="30"/>
      <c r="JUV4" s="29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2"/>
      <c r="JVK4" s="30"/>
      <c r="JVL4" s="29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2"/>
      <c r="JWA4" s="30"/>
      <c r="JWB4" s="29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2"/>
      <c r="JWQ4" s="30"/>
      <c r="JWR4" s="29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2"/>
      <c r="JXG4" s="30"/>
      <c r="JXH4" s="29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2"/>
      <c r="JXW4" s="30"/>
      <c r="JXX4" s="29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2"/>
      <c r="JYM4" s="30"/>
      <c r="JYN4" s="29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2"/>
      <c r="JZC4" s="30"/>
      <c r="JZD4" s="29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2"/>
      <c r="JZS4" s="30"/>
      <c r="JZT4" s="29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2"/>
      <c r="KAI4" s="30"/>
      <c r="KAJ4" s="29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2"/>
      <c r="KAY4" s="30"/>
      <c r="KAZ4" s="29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2"/>
      <c r="KBO4" s="30"/>
      <c r="KBP4" s="29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2"/>
      <c r="KCE4" s="30"/>
      <c r="KCF4" s="29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2"/>
      <c r="KCU4" s="30"/>
      <c r="KCV4" s="29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2"/>
      <c r="KDK4" s="30"/>
      <c r="KDL4" s="29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2"/>
      <c r="KEA4" s="30"/>
      <c r="KEB4" s="29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2"/>
      <c r="KEQ4" s="30"/>
      <c r="KER4" s="29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2"/>
      <c r="KFG4" s="30"/>
      <c r="KFH4" s="29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2"/>
      <c r="KFW4" s="30"/>
      <c r="KFX4" s="29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2"/>
      <c r="KGM4" s="30"/>
      <c r="KGN4" s="29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2"/>
      <c r="KHC4" s="30"/>
      <c r="KHD4" s="29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2"/>
      <c r="KHS4" s="30"/>
      <c r="KHT4" s="29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2"/>
      <c r="KII4" s="30"/>
      <c r="KIJ4" s="29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2"/>
      <c r="KIY4" s="30"/>
      <c r="KIZ4" s="29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2"/>
      <c r="KJO4" s="30"/>
      <c r="KJP4" s="29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2"/>
      <c r="KKE4" s="30"/>
      <c r="KKF4" s="29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2"/>
      <c r="KKU4" s="30"/>
      <c r="KKV4" s="29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2"/>
      <c r="KLK4" s="30"/>
      <c r="KLL4" s="29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2"/>
      <c r="KMA4" s="30"/>
      <c r="KMB4" s="29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2"/>
      <c r="KMQ4" s="30"/>
      <c r="KMR4" s="29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2"/>
      <c r="KNG4" s="30"/>
      <c r="KNH4" s="29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2"/>
      <c r="KNW4" s="30"/>
      <c r="KNX4" s="29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2"/>
      <c r="KOM4" s="30"/>
      <c r="KON4" s="29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2"/>
      <c r="KPC4" s="30"/>
      <c r="KPD4" s="29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2"/>
      <c r="KPS4" s="30"/>
      <c r="KPT4" s="29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2"/>
      <c r="KQI4" s="30"/>
      <c r="KQJ4" s="29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2"/>
      <c r="KQY4" s="30"/>
      <c r="KQZ4" s="29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2"/>
      <c r="KRO4" s="30"/>
      <c r="KRP4" s="29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2"/>
      <c r="KSE4" s="30"/>
      <c r="KSF4" s="29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2"/>
      <c r="KSU4" s="30"/>
      <c r="KSV4" s="29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2"/>
      <c r="KTK4" s="30"/>
      <c r="KTL4" s="29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2"/>
      <c r="KUA4" s="30"/>
      <c r="KUB4" s="29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2"/>
      <c r="KUQ4" s="30"/>
      <c r="KUR4" s="29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2"/>
      <c r="KVG4" s="30"/>
      <c r="KVH4" s="29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2"/>
      <c r="KVW4" s="30"/>
      <c r="KVX4" s="29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2"/>
      <c r="KWM4" s="30"/>
      <c r="KWN4" s="29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2"/>
      <c r="KXC4" s="30"/>
      <c r="KXD4" s="29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2"/>
      <c r="KXS4" s="30"/>
      <c r="KXT4" s="29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2"/>
      <c r="KYI4" s="30"/>
      <c r="KYJ4" s="29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2"/>
      <c r="KYY4" s="30"/>
      <c r="KYZ4" s="29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2"/>
      <c r="KZO4" s="30"/>
      <c r="KZP4" s="29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2"/>
      <c r="LAE4" s="30"/>
      <c r="LAF4" s="29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2"/>
      <c r="LAU4" s="30"/>
      <c r="LAV4" s="29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2"/>
      <c r="LBK4" s="30"/>
      <c r="LBL4" s="29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2"/>
      <c r="LCA4" s="30"/>
      <c r="LCB4" s="29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2"/>
      <c r="LCQ4" s="30"/>
      <c r="LCR4" s="29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2"/>
      <c r="LDG4" s="30"/>
      <c r="LDH4" s="29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2"/>
      <c r="LDW4" s="30"/>
      <c r="LDX4" s="29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2"/>
      <c r="LEM4" s="30"/>
      <c r="LEN4" s="29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2"/>
      <c r="LFC4" s="30"/>
      <c r="LFD4" s="29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2"/>
      <c r="LFS4" s="30"/>
      <c r="LFT4" s="29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2"/>
      <c r="LGI4" s="30"/>
      <c r="LGJ4" s="29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2"/>
      <c r="LGY4" s="30"/>
      <c r="LGZ4" s="29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2"/>
      <c r="LHO4" s="30"/>
      <c r="LHP4" s="29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2"/>
      <c r="LIE4" s="30"/>
      <c r="LIF4" s="29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2"/>
      <c r="LIU4" s="30"/>
      <c r="LIV4" s="29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2"/>
      <c r="LJK4" s="30"/>
      <c r="LJL4" s="29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2"/>
      <c r="LKA4" s="30"/>
      <c r="LKB4" s="29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2"/>
      <c r="LKQ4" s="30"/>
      <c r="LKR4" s="29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2"/>
      <c r="LLG4" s="30"/>
      <c r="LLH4" s="29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2"/>
      <c r="LLW4" s="30"/>
      <c r="LLX4" s="29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2"/>
      <c r="LMM4" s="30"/>
      <c r="LMN4" s="29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2"/>
      <c r="LNC4" s="30"/>
      <c r="LND4" s="29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2"/>
      <c r="LNS4" s="30"/>
      <c r="LNT4" s="29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2"/>
      <c r="LOI4" s="30"/>
      <c r="LOJ4" s="29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2"/>
      <c r="LOY4" s="30"/>
      <c r="LOZ4" s="29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2"/>
      <c r="LPO4" s="30"/>
      <c r="LPP4" s="29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2"/>
      <c r="LQE4" s="30"/>
      <c r="LQF4" s="29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2"/>
      <c r="LQU4" s="30"/>
      <c r="LQV4" s="29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2"/>
      <c r="LRK4" s="30"/>
      <c r="LRL4" s="29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2"/>
      <c r="LSA4" s="30"/>
      <c r="LSB4" s="29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2"/>
      <c r="LSQ4" s="30"/>
      <c r="LSR4" s="29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2"/>
      <c r="LTG4" s="30"/>
      <c r="LTH4" s="29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2"/>
      <c r="LTW4" s="30"/>
      <c r="LTX4" s="29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2"/>
      <c r="LUM4" s="30"/>
      <c r="LUN4" s="29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2"/>
      <c r="LVC4" s="30"/>
      <c r="LVD4" s="29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2"/>
      <c r="LVS4" s="30"/>
      <c r="LVT4" s="29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2"/>
      <c r="LWI4" s="30"/>
      <c r="LWJ4" s="29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2"/>
      <c r="LWY4" s="30"/>
      <c r="LWZ4" s="29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2"/>
      <c r="LXO4" s="30"/>
      <c r="LXP4" s="29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2"/>
      <c r="LYE4" s="30"/>
      <c r="LYF4" s="29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2"/>
      <c r="LYU4" s="30"/>
      <c r="LYV4" s="29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2"/>
      <c r="LZK4" s="30"/>
      <c r="LZL4" s="29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2"/>
      <c r="MAA4" s="30"/>
      <c r="MAB4" s="29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2"/>
      <c r="MAQ4" s="30"/>
      <c r="MAR4" s="29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2"/>
      <c r="MBG4" s="30"/>
      <c r="MBH4" s="29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2"/>
      <c r="MBW4" s="30"/>
      <c r="MBX4" s="29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2"/>
      <c r="MCM4" s="30"/>
      <c r="MCN4" s="29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2"/>
      <c r="MDC4" s="30"/>
      <c r="MDD4" s="29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2"/>
      <c r="MDS4" s="30"/>
      <c r="MDT4" s="29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2"/>
      <c r="MEI4" s="30"/>
      <c r="MEJ4" s="29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2"/>
      <c r="MEY4" s="30"/>
      <c r="MEZ4" s="29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2"/>
      <c r="MFO4" s="30"/>
      <c r="MFP4" s="29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2"/>
      <c r="MGE4" s="30"/>
      <c r="MGF4" s="29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2"/>
      <c r="MGU4" s="30"/>
      <c r="MGV4" s="29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2"/>
      <c r="MHK4" s="30"/>
      <c r="MHL4" s="29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2"/>
      <c r="MIA4" s="30"/>
      <c r="MIB4" s="29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2"/>
      <c r="MIQ4" s="30"/>
      <c r="MIR4" s="29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2"/>
      <c r="MJG4" s="30"/>
      <c r="MJH4" s="29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2"/>
      <c r="MJW4" s="30"/>
      <c r="MJX4" s="29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2"/>
      <c r="MKM4" s="30"/>
      <c r="MKN4" s="29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2"/>
      <c r="MLC4" s="30"/>
      <c r="MLD4" s="29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2"/>
      <c r="MLS4" s="30"/>
      <c r="MLT4" s="29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2"/>
      <c r="MMI4" s="30"/>
      <c r="MMJ4" s="29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2"/>
      <c r="MMY4" s="30"/>
      <c r="MMZ4" s="29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2"/>
      <c r="MNO4" s="30"/>
      <c r="MNP4" s="29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2"/>
      <c r="MOE4" s="30"/>
      <c r="MOF4" s="29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2"/>
      <c r="MOU4" s="30"/>
      <c r="MOV4" s="29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2"/>
      <c r="MPK4" s="30"/>
      <c r="MPL4" s="29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2"/>
      <c r="MQA4" s="30"/>
      <c r="MQB4" s="29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2"/>
      <c r="MQQ4" s="30"/>
      <c r="MQR4" s="29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2"/>
      <c r="MRG4" s="30"/>
      <c r="MRH4" s="29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2"/>
      <c r="MRW4" s="30"/>
      <c r="MRX4" s="29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2"/>
      <c r="MSM4" s="30"/>
      <c r="MSN4" s="29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2"/>
      <c r="MTC4" s="30"/>
      <c r="MTD4" s="29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2"/>
      <c r="MTS4" s="30"/>
      <c r="MTT4" s="29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2"/>
      <c r="MUI4" s="30"/>
      <c r="MUJ4" s="29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2"/>
      <c r="MUY4" s="30"/>
      <c r="MUZ4" s="29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2"/>
      <c r="MVO4" s="30"/>
      <c r="MVP4" s="29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2"/>
      <c r="MWE4" s="30"/>
      <c r="MWF4" s="29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2"/>
      <c r="MWU4" s="30"/>
      <c r="MWV4" s="29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2"/>
      <c r="MXK4" s="30"/>
      <c r="MXL4" s="29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2"/>
      <c r="MYA4" s="30"/>
      <c r="MYB4" s="29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2"/>
      <c r="MYQ4" s="30"/>
      <c r="MYR4" s="29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2"/>
      <c r="MZG4" s="30"/>
      <c r="MZH4" s="29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2"/>
      <c r="MZW4" s="30"/>
      <c r="MZX4" s="29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2"/>
      <c r="NAM4" s="30"/>
      <c r="NAN4" s="29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2"/>
      <c r="NBC4" s="30"/>
      <c r="NBD4" s="29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2"/>
      <c r="NBS4" s="30"/>
      <c r="NBT4" s="29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2"/>
      <c r="NCI4" s="30"/>
      <c r="NCJ4" s="29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2"/>
      <c r="NCY4" s="30"/>
      <c r="NCZ4" s="29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2"/>
      <c r="NDO4" s="30"/>
      <c r="NDP4" s="29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2"/>
      <c r="NEE4" s="30"/>
      <c r="NEF4" s="29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2"/>
      <c r="NEU4" s="30"/>
      <c r="NEV4" s="29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2"/>
      <c r="NFK4" s="30"/>
      <c r="NFL4" s="29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2"/>
      <c r="NGA4" s="30"/>
      <c r="NGB4" s="29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2"/>
      <c r="NGQ4" s="30"/>
      <c r="NGR4" s="29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2"/>
      <c r="NHG4" s="30"/>
      <c r="NHH4" s="29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2"/>
      <c r="NHW4" s="30"/>
      <c r="NHX4" s="29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2"/>
      <c r="NIM4" s="30"/>
      <c r="NIN4" s="29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2"/>
      <c r="NJC4" s="30"/>
      <c r="NJD4" s="29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2"/>
      <c r="NJS4" s="30"/>
      <c r="NJT4" s="29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2"/>
      <c r="NKI4" s="30"/>
      <c r="NKJ4" s="29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2"/>
      <c r="NKY4" s="30"/>
      <c r="NKZ4" s="29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2"/>
      <c r="NLO4" s="30"/>
      <c r="NLP4" s="29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2"/>
      <c r="NME4" s="30"/>
      <c r="NMF4" s="29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2"/>
      <c r="NMU4" s="30"/>
      <c r="NMV4" s="29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2"/>
      <c r="NNK4" s="30"/>
      <c r="NNL4" s="29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2"/>
      <c r="NOA4" s="30"/>
      <c r="NOB4" s="29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2"/>
      <c r="NOQ4" s="30"/>
      <c r="NOR4" s="29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2"/>
      <c r="NPG4" s="30"/>
      <c r="NPH4" s="29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2"/>
      <c r="NPW4" s="30"/>
      <c r="NPX4" s="29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2"/>
      <c r="NQM4" s="30"/>
      <c r="NQN4" s="29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2"/>
      <c r="NRC4" s="30"/>
      <c r="NRD4" s="29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2"/>
      <c r="NRS4" s="30"/>
      <c r="NRT4" s="29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2"/>
      <c r="NSI4" s="30"/>
      <c r="NSJ4" s="29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2"/>
      <c r="NSY4" s="30"/>
      <c r="NSZ4" s="29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2"/>
      <c r="NTO4" s="30"/>
      <c r="NTP4" s="29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2"/>
      <c r="NUE4" s="30"/>
      <c r="NUF4" s="29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2"/>
      <c r="NUU4" s="30"/>
      <c r="NUV4" s="29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2"/>
      <c r="NVK4" s="30"/>
      <c r="NVL4" s="29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2"/>
      <c r="NWA4" s="30"/>
      <c r="NWB4" s="29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2"/>
      <c r="NWQ4" s="30"/>
      <c r="NWR4" s="29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2"/>
      <c r="NXG4" s="30"/>
      <c r="NXH4" s="29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2"/>
      <c r="NXW4" s="30"/>
      <c r="NXX4" s="29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2"/>
      <c r="NYM4" s="30"/>
      <c r="NYN4" s="29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2"/>
      <c r="NZC4" s="30"/>
      <c r="NZD4" s="29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2"/>
      <c r="NZS4" s="30"/>
      <c r="NZT4" s="29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2"/>
      <c r="OAI4" s="30"/>
      <c r="OAJ4" s="29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2"/>
      <c r="OAY4" s="30"/>
      <c r="OAZ4" s="29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2"/>
      <c r="OBO4" s="30"/>
      <c r="OBP4" s="29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2"/>
      <c r="OCE4" s="30"/>
      <c r="OCF4" s="29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2"/>
      <c r="OCU4" s="30"/>
      <c r="OCV4" s="29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2"/>
      <c r="ODK4" s="30"/>
      <c r="ODL4" s="29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2"/>
      <c r="OEA4" s="30"/>
      <c r="OEB4" s="29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2"/>
      <c r="OEQ4" s="30"/>
      <c r="OER4" s="29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2"/>
      <c r="OFG4" s="30"/>
      <c r="OFH4" s="29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2"/>
      <c r="OFW4" s="30"/>
      <c r="OFX4" s="29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2"/>
      <c r="OGM4" s="30"/>
      <c r="OGN4" s="29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2"/>
      <c r="OHC4" s="30"/>
      <c r="OHD4" s="29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2"/>
      <c r="OHS4" s="30"/>
      <c r="OHT4" s="29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2"/>
      <c r="OII4" s="30"/>
      <c r="OIJ4" s="29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2"/>
      <c r="OIY4" s="30"/>
      <c r="OIZ4" s="29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2"/>
      <c r="OJO4" s="30"/>
      <c r="OJP4" s="29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2"/>
      <c r="OKE4" s="30"/>
      <c r="OKF4" s="29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2"/>
      <c r="OKU4" s="30"/>
      <c r="OKV4" s="29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2"/>
      <c r="OLK4" s="30"/>
      <c r="OLL4" s="29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2"/>
      <c r="OMA4" s="30"/>
      <c r="OMB4" s="29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2"/>
      <c r="OMQ4" s="30"/>
      <c r="OMR4" s="29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2"/>
      <c r="ONG4" s="30"/>
      <c r="ONH4" s="29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2"/>
      <c r="ONW4" s="30"/>
      <c r="ONX4" s="29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2"/>
      <c r="OOM4" s="30"/>
      <c r="OON4" s="29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2"/>
      <c r="OPC4" s="30"/>
      <c r="OPD4" s="29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2"/>
      <c r="OPS4" s="30"/>
      <c r="OPT4" s="29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2"/>
      <c r="OQI4" s="30"/>
      <c r="OQJ4" s="29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2"/>
      <c r="OQY4" s="30"/>
      <c r="OQZ4" s="29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2"/>
      <c r="ORO4" s="30"/>
      <c r="ORP4" s="29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2"/>
      <c r="OSE4" s="30"/>
      <c r="OSF4" s="29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2"/>
      <c r="OSU4" s="30"/>
      <c r="OSV4" s="29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2"/>
      <c r="OTK4" s="30"/>
      <c r="OTL4" s="29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2"/>
      <c r="OUA4" s="30"/>
      <c r="OUB4" s="29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2"/>
      <c r="OUQ4" s="30"/>
      <c r="OUR4" s="29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2"/>
      <c r="OVG4" s="30"/>
      <c r="OVH4" s="29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2"/>
      <c r="OVW4" s="30"/>
      <c r="OVX4" s="29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2"/>
      <c r="OWM4" s="30"/>
      <c r="OWN4" s="29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2"/>
      <c r="OXC4" s="30"/>
      <c r="OXD4" s="29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2"/>
      <c r="OXS4" s="30"/>
      <c r="OXT4" s="29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2"/>
      <c r="OYI4" s="30"/>
      <c r="OYJ4" s="29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2"/>
      <c r="OYY4" s="30"/>
      <c r="OYZ4" s="29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2"/>
      <c r="OZO4" s="30"/>
      <c r="OZP4" s="29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2"/>
      <c r="PAE4" s="30"/>
      <c r="PAF4" s="29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2"/>
      <c r="PAU4" s="30"/>
      <c r="PAV4" s="29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2"/>
      <c r="PBK4" s="30"/>
      <c r="PBL4" s="29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2"/>
      <c r="PCA4" s="30"/>
      <c r="PCB4" s="29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2"/>
      <c r="PCQ4" s="30"/>
      <c r="PCR4" s="29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2"/>
      <c r="PDG4" s="30"/>
      <c r="PDH4" s="29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2"/>
      <c r="PDW4" s="30"/>
      <c r="PDX4" s="29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2"/>
      <c r="PEM4" s="30"/>
      <c r="PEN4" s="29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2"/>
      <c r="PFC4" s="30"/>
      <c r="PFD4" s="29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2"/>
      <c r="PFS4" s="30"/>
      <c r="PFT4" s="29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2"/>
      <c r="PGI4" s="30"/>
      <c r="PGJ4" s="29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2"/>
      <c r="PGY4" s="30"/>
      <c r="PGZ4" s="29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2"/>
      <c r="PHO4" s="30"/>
      <c r="PHP4" s="29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2"/>
      <c r="PIE4" s="30"/>
      <c r="PIF4" s="29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2"/>
      <c r="PIU4" s="30"/>
      <c r="PIV4" s="29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2"/>
      <c r="PJK4" s="30"/>
      <c r="PJL4" s="29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2"/>
      <c r="PKA4" s="30"/>
      <c r="PKB4" s="29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2"/>
      <c r="PKQ4" s="30"/>
      <c r="PKR4" s="29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2"/>
      <c r="PLG4" s="30"/>
      <c r="PLH4" s="29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2"/>
      <c r="PLW4" s="30"/>
      <c r="PLX4" s="29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2"/>
      <c r="PMM4" s="30"/>
      <c r="PMN4" s="29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2"/>
      <c r="PNC4" s="30"/>
      <c r="PND4" s="29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2"/>
      <c r="PNS4" s="30"/>
      <c r="PNT4" s="29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2"/>
      <c r="POI4" s="30"/>
      <c r="POJ4" s="29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2"/>
      <c r="POY4" s="30"/>
      <c r="POZ4" s="29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2"/>
      <c r="PPO4" s="30"/>
      <c r="PPP4" s="29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2"/>
      <c r="PQE4" s="30"/>
      <c r="PQF4" s="29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2"/>
      <c r="PQU4" s="30"/>
      <c r="PQV4" s="29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2"/>
      <c r="PRK4" s="30"/>
      <c r="PRL4" s="29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2"/>
      <c r="PSA4" s="30"/>
      <c r="PSB4" s="29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2"/>
      <c r="PSQ4" s="30"/>
      <c r="PSR4" s="29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2"/>
      <c r="PTG4" s="30"/>
      <c r="PTH4" s="29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2"/>
      <c r="PTW4" s="30"/>
      <c r="PTX4" s="29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2"/>
      <c r="PUM4" s="30"/>
      <c r="PUN4" s="29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2"/>
      <c r="PVC4" s="30"/>
      <c r="PVD4" s="29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2"/>
      <c r="PVS4" s="30"/>
      <c r="PVT4" s="29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2"/>
      <c r="PWI4" s="30"/>
      <c r="PWJ4" s="29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2"/>
      <c r="PWY4" s="30"/>
      <c r="PWZ4" s="29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2"/>
      <c r="PXO4" s="30"/>
      <c r="PXP4" s="29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2"/>
      <c r="PYE4" s="30"/>
      <c r="PYF4" s="29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2"/>
      <c r="PYU4" s="30"/>
      <c r="PYV4" s="29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2"/>
      <c r="PZK4" s="30"/>
      <c r="PZL4" s="29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2"/>
      <c r="QAA4" s="30"/>
      <c r="QAB4" s="29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2"/>
      <c r="QAQ4" s="30"/>
      <c r="QAR4" s="29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2"/>
      <c r="QBG4" s="30"/>
      <c r="QBH4" s="29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2"/>
      <c r="QBW4" s="30"/>
      <c r="QBX4" s="29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2"/>
      <c r="QCM4" s="30"/>
      <c r="QCN4" s="29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2"/>
      <c r="QDC4" s="30"/>
      <c r="QDD4" s="29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2"/>
      <c r="QDS4" s="30"/>
      <c r="QDT4" s="29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2"/>
      <c r="QEI4" s="30"/>
      <c r="QEJ4" s="29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2"/>
      <c r="QEY4" s="30"/>
      <c r="QEZ4" s="29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2"/>
      <c r="QFO4" s="30"/>
      <c r="QFP4" s="29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2"/>
      <c r="QGE4" s="30"/>
      <c r="QGF4" s="29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2"/>
      <c r="QGU4" s="30"/>
      <c r="QGV4" s="29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2"/>
      <c r="QHK4" s="30"/>
      <c r="QHL4" s="29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2"/>
      <c r="QIA4" s="30"/>
      <c r="QIB4" s="29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2"/>
      <c r="QIQ4" s="30"/>
      <c r="QIR4" s="29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2"/>
      <c r="QJG4" s="30"/>
      <c r="QJH4" s="29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2"/>
      <c r="QJW4" s="30"/>
      <c r="QJX4" s="29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2"/>
      <c r="QKM4" s="30"/>
      <c r="QKN4" s="29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2"/>
      <c r="QLC4" s="30"/>
      <c r="QLD4" s="29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2"/>
      <c r="QLS4" s="30"/>
      <c r="QLT4" s="29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2"/>
      <c r="QMI4" s="30"/>
      <c r="QMJ4" s="29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2"/>
      <c r="QMY4" s="30"/>
      <c r="QMZ4" s="29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2"/>
      <c r="QNO4" s="30"/>
      <c r="QNP4" s="29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2"/>
      <c r="QOE4" s="30"/>
      <c r="QOF4" s="29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2"/>
      <c r="QOU4" s="30"/>
      <c r="QOV4" s="29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2"/>
      <c r="QPK4" s="30"/>
      <c r="QPL4" s="29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2"/>
      <c r="QQA4" s="30"/>
      <c r="QQB4" s="29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2"/>
      <c r="QQQ4" s="30"/>
      <c r="QQR4" s="29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2"/>
      <c r="QRG4" s="30"/>
      <c r="QRH4" s="29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2"/>
      <c r="QRW4" s="30"/>
      <c r="QRX4" s="29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2"/>
      <c r="QSM4" s="30"/>
      <c r="QSN4" s="29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2"/>
      <c r="QTC4" s="30"/>
      <c r="QTD4" s="29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2"/>
      <c r="QTS4" s="30"/>
      <c r="QTT4" s="29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2"/>
      <c r="QUI4" s="30"/>
      <c r="QUJ4" s="29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2"/>
      <c r="QUY4" s="30"/>
      <c r="QUZ4" s="29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2"/>
      <c r="QVO4" s="30"/>
      <c r="QVP4" s="29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2"/>
      <c r="QWE4" s="30"/>
      <c r="QWF4" s="29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2"/>
      <c r="QWU4" s="30"/>
      <c r="QWV4" s="29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2"/>
      <c r="QXK4" s="30"/>
      <c r="QXL4" s="29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2"/>
      <c r="QYA4" s="30"/>
      <c r="QYB4" s="29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2"/>
      <c r="QYQ4" s="30"/>
      <c r="QYR4" s="29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2"/>
      <c r="QZG4" s="30"/>
      <c r="QZH4" s="29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2"/>
      <c r="QZW4" s="30"/>
      <c r="QZX4" s="29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2"/>
      <c r="RAM4" s="30"/>
      <c r="RAN4" s="29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2"/>
      <c r="RBC4" s="30"/>
      <c r="RBD4" s="29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2"/>
      <c r="RBS4" s="30"/>
      <c r="RBT4" s="29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2"/>
      <c r="RCI4" s="30"/>
      <c r="RCJ4" s="29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2"/>
      <c r="RCY4" s="30"/>
      <c r="RCZ4" s="29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2"/>
      <c r="RDO4" s="30"/>
      <c r="RDP4" s="29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2"/>
      <c r="REE4" s="30"/>
      <c r="REF4" s="29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2"/>
      <c r="REU4" s="30"/>
      <c r="REV4" s="29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2"/>
      <c r="RFK4" s="30"/>
      <c r="RFL4" s="29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2"/>
      <c r="RGA4" s="30"/>
      <c r="RGB4" s="29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2"/>
      <c r="RGQ4" s="30"/>
      <c r="RGR4" s="29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2"/>
      <c r="RHG4" s="30"/>
      <c r="RHH4" s="29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2"/>
      <c r="RHW4" s="30"/>
      <c r="RHX4" s="29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2"/>
      <c r="RIM4" s="30"/>
      <c r="RIN4" s="29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2"/>
      <c r="RJC4" s="30"/>
      <c r="RJD4" s="29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2"/>
      <c r="RJS4" s="30"/>
      <c r="RJT4" s="29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2"/>
      <c r="RKI4" s="30"/>
      <c r="RKJ4" s="29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2"/>
      <c r="RKY4" s="30"/>
      <c r="RKZ4" s="29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2"/>
      <c r="RLO4" s="30"/>
      <c r="RLP4" s="29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2"/>
      <c r="RME4" s="30"/>
      <c r="RMF4" s="29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2"/>
      <c r="RMU4" s="30"/>
      <c r="RMV4" s="29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2"/>
      <c r="RNK4" s="30"/>
      <c r="RNL4" s="29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2"/>
      <c r="ROA4" s="30"/>
      <c r="ROB4" s="29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2"/>
      <c r="ROQ4" s="30"/>
      <c r="ROR4" s="29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2"/>
      <c r="RPG4" s="30"/>
      <c r="RPH4" s="29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2"/>
      <c r="RPW4" s="30"/>
      <c r="RPX4" s="29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2"/>
      <c r="RQM4" s="30"/>
      <c r="RQN4" s="29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2"/>
      <c r="RRC4" s="30"/>
      <c r="RRD4" s="29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2"/>
      <c r="RRS4" s="30"/>
      <c r="RRT4" s="29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2"/>
      <c r="RSI4" s="30"/>
      <c r="RSJ4" s="29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2"/>
      <c r="RSY4" s="30"/>
      <c r="RSZ4" s="29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2"/>
      <c r="RTO4" s="30"/>
      <c r="RTP4" s="29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2"/>
      <c r="RUE4" s="30"/>
      <c r="RUF4" s="29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2"/>
      <c r="RUU4" s="30"/>
      <c r="RUV4" s="29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2"/>
      <c r="RVK4" s="30"/>
      <c r="RVL4" s="29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2"/>
      <c r="RWA4" s="30"/>
      <c r="RWB4" s="29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2"/>
      <c r="RWQ4" s="30"/>
      <c r="RWR4" s="29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2"/>
      <c r="RXG4" s="30"/>
      <c r="RXH4" s="29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2"/>
      <c r="RXW4" s="30"/>
      <c r="RXX4" s="29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2"/>
      <c r="RYM4" s="30"/>
      <c r="RYN4" s="29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2"/>
      <c r="RZC4" s="30"/>
      <c r="RZD4" s="29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2"/>
      <c r="RZS4" s="30"/>
      <c r="RZT4" s="29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2"/>
      <c r="SAI4" s="30"/>
      <c r="SAJ4" s="29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2"/>
      <c r="SAY4" s="30"/>
      <c r="SAZ4" s="29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2"/>
      <c r="SBO4" s="30"/>
      <c r="SBP4" s="29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2"/>
      <c r="SCE4" s="30"/>
      <c r="SCF4" s="29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2"/>
      <c r="SCU4" s="30"/>
      <c r="SCV4" s="29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2"/>
      <c r="SDK4" s="30"/>
      <c r="SDL4" s="29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2"/>
      <c r="SEA4" s="30"/>
      <c r="SEB4" s="29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2"/>
      <c r="SEQ4" s="30"/>
      <c r="SER4" s="29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2"/>
      <c r="SFG4" s="30"/>
      <c r="SFH4" s="29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2"/>
      <c r="SFW4" s="30"/>
      <c r="SFX4" s="29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2"/>
      <c r="SGM4" s="30"/>
      <c r="SGN4" s="29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2"/>
      <c r="SHC4" s="30"/>
      <c r="SHD4" s="29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2"/>
      <c r="SHS4" s="30"/>
      <c r="SHT4" s="29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2"/>
      <c r="SII4" s="30"/>
      <c r="SIJ4" s="29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2"/>
      <c r="SIY4" s="30"/>
      <c r="SIZ4" s="29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2"/>
      <c r="SJO4" s="30"/>
      <c r="SJP4" s="29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2"/>
      <c r="SKE4" s="30"/>
      <c r="SKF4" s="29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2"/>
      <c r="SKU4" s="30"/>
      <c r="SKV4" s="29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2"/>
      <c r="SLK4" s="30"/>
      <c r="SLL4" s="29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2"/>
      <c r="SMA4" s="30"/>
      <c r="SMB4" s="29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2"/>
      <c r="SMQ4" s="30"/>
      <c r="SMR4" s="29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2"/>
      <c r="SNG4" s="30"/>
      <c r="SNH4" s="29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2"/>
      <c r="SNW4" s="30"/>
      <c r="SNX4" s="29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2"/>
      <c r="SOM4" s="30"/>
      <c r="SON4" s="29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2"/>
      <c r="SPC4" s="30"/>
      <c r="SPD4" s="29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2"/>
      <c r="SPS4" s="30"/>
      <c r="SPT4" s="29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2"/>
      <c r="SQI4" s="30"/>
      <c r="SQJ4" s="29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2"/>
      <c r="SQY4" s="30"/>
      <c r="SQZ4" s="29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2"/>
      <c r="SRO4" s="30"/>
      <c r="SRP4" s="29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2"/>
      <c r="SSE4" s="30"/>
      <c r="SSF4" s="29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2"/>
      <c r="SSU4" s="30"/>
      <c r="SSV4" s="29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2"/>
      <c r="STK4" s="30"/>
      <c r="STL4" s="29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2"/>
      <c r="SUA4" s="30"/>
      <c r="SUB4" s="29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2"/>
      <c r="SUQ4" s="30"/>
      <c r="SUR4" s="29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2"/>
      <c r="SVG4" s="30"/>
      <c r="SVH4" s="29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2"/>
      <c r="SVW4" s="30"/>
      <c r="SVX4" s="29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2"/>
      <c r="SWM4" s="30"/>
      <c r="SWN4" s="29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2"/>
      <c r="SXC4" s="30"/>
      <c r="SXD4" s="29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2"/>
      <c r="SXS4" s="30"/>
      <c r="SXT4" s="29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2"/>
      <c r="SYI4" s="30"/>
      <c r="SYJ4" s="29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2"/>
      <c r="SYY4" s="30"/>
      <c r="SYZ4" s="29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2"/>
      <c r="SZO4" s="30"/>
      <c r="SZP4" s="29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2"/>
      <c r="TAE4" s="30"/>
      <c r="TAF4" s="29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2"/>
      <c r="TAU4" s="30"/>
      <c r="TAV4" s="29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2"/>
      <c r="TBK4" s="30"/>
      <c r="TBL4" s="29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2"/>
      <c r="TCA4" s="30"/>
      <c r="TCB4" s="29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2"/>
      <c r="TCQ4" s="30"/>
      <c r="TCR4" s="29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2"/>
      <c r="TDG4" s="30"/>
      <c r="TDH4" s="29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2"/>
      <c r="TDW4" s="30"/>
      <c r="TDX4" s="29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2"/>
      <c r="TEM4" s="30"/>
      <c r="TEN4" s="29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2"/>
      <c r="TFC4" s="30"/>
      <c r="TFD4" s="29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2"/>
      <c r="TFS4" s="30"/>
      <c r="TFT4" s="29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2"/>
      <c r="TGI4" s="30"/>
      <c r="TGJ4" s="29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2"/>
      <c r="TGY4" s="30"/>
      <c r="TGZ4" s="29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2"/>
      <c r="THO4" s="30"/>
      <c r="THP4" s="29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2"/>
      <c r="TIE4" s="30"/>
      <c r="TIF4" s="29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2"/>
      <c r="TIU4" s="30"/>
      <c r="TIV4" s="29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2"/>
      <c r="TJK4" s="30"/>
      <c r="TJL4" s="29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2"/>
      <c r="TKA4" s="30"/>
      <c r="TKB4" s="29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2"/>
      <c r="TKQ4" s="30"/>
      <c r="TKR4" s="29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2"/>
      <c r="TLG4" s="30"/>
      <c r="TLH4" s="29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2"/>
      <c r="TLW4" s="30"/>
      <c r="TLX4" s="29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2"/>
      <c r="TMM4" s="30"/>
      <c r="TMN4" s="29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2"/>
      <c r="TNC4" s="30"/>
      <c r="TND4" s="29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2"/>
      <c r="TNS4" s="30"/>
      <c r="TNT4" s="29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2"/>
      <c r="TOI4" s="30"/>
      <c r="TOJ4" s="29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2"/>
      <c r="TOY4" s="30"/>
      <c r="TOZ4" s="29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2"/>
      <c r="TPO4" s="30"/>
      <c r="TPP4" s="29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2"/>
      <c r="TQE4" s="30"/>
      <c r="TQF4" s="29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2"/>
      <c r="TQU4" s="30"/>
      <c r="TQV4" s="29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2"/>
      <c r="TRK4" s="30"/>
      <c r="TRL4" s="29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2"/>
      <c r="TSA4" s="30"/>
      <c r="TSB4" s="29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2"/>
      <c r="TSQ4" s="30"/>
      <c r="TSR4" s="29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2"/>
      <c r="TTG4" s="30"/>
      <c r="TTH4" s="29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2"/>
      <c r="TTW4" s="30"/>
      <c r="TTX4" s="29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2"/>
      <c r="TUM4" s="30"/>
      <c r="TUN4" s="29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2"/>
      <c r="TVC4" s="30"/>
      <c r="TVD4" s="29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2"/>
      <c r="TVS4" s="30"/>
      <c r="TVT4" s="29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2"/>
      <c r="TWI4" s="30"/>
      <c r="TWJ4" s="29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2"/>
      <c r="TWY4" s="30"/>
      <c r="TWZ4" s="29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2"/>
      <c r="TXO4" s="30"/>
      <c r="TXP4" s="29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2"/>
      <c r="TYE4" s="30"/>
      <c r="TYF4" s="29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2"/>
      <c r="TYU4" s="30"/>
      <c r="TYV4" s="29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2"/>
      <c r="TZK4" s="30"/>
      <c r="TZL4" s="29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2"/>
      <c r="UAA4" s="30"/>
      <c r="UAB4" s="29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2"/>
      <c r="UAQ4" s="30"/>
      <c r="UAR4" s="29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2"/>
      <c r="UBG4" s="30"/>
      <c r="UBH4" s="29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2"/>
      <c r="UBW4" s="30"/>
      <c r="UBX4" s="29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2"/>
      <c r="UCM4" s="30"/>
      <c r="UCN4" s="29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2"/>
      <c r="UDC4" s="30"/>
      <c r="UDD4" s="29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2"/>
      <c r="UDS4" s="30"/>
      <c r="UDT4" s="29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2"/>
      <c r="UEI4" s="30"/>
      <c r="UEJ4" s="29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2"/>
      <c r="UEY4" s="30"/>
      <c r="UEZ4" s="29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2"/>
      <c r="UFO4" s="30"/>
      <c r="UFP4" s="29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2"/>
      <c r="UGE4" s="30"/>
      <c r="UGF4" s="29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2"/>
      <c r="UGU4" s="30"/>
      <c r="UGV4" s="29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2"/>
      <c r="UHK4" s="30"/>
      <c r="UHL4" s="29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2"/>
      <c r="UIA4" s="30"/>
      <c r="UIB4" s="29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2"/>
      <c r="UIQ4" s="30"/>
      <c r="UIR4" s="29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2"/>
      <c r="UJG4" s="30"/>
      <c r="UJH4" s="29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2"/>
      <c r="UJW4" s="30"/>
      <c r="UJX4" s="29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2"/>
      <c r="UKM4" s="30"/>
      <c r="UKN4" s="29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2"/>
      <c r="ULC4" s="30"/>
      <c r="ULD4" s="29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2"/>
      <c r="ULS4" s="30"/>
      <c r="ULT4" s="29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2"/>
      <c r="UMI4" s="30"/>
      <c r="UMJ4" s="29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2"/>
      <c r="UMY4" s="30"/>
      <c r="UMZ4" s="29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2"/>
      <c r="UNO4" s="30"/>
      <c r="UNP4" s="29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2"/>
      <c r="UOE4" s="30"/>
      <c r="UOF4" s="29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2"/>
      <c r="UOU4" s="30"/>
      <c r="UOV4" s="29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2"/>
      <c r="UPK4" s="30"/>
      <c r="UPL4" s="29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2"/>
      <c r="UQA4" s="30"/>
      <c r="UQB4" s="29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2"/>
      <c r="UQQ4" s="30"/>
      <c r="UQR4" s="29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2"/>
      <c r="URG4" s="30"/>
      <c r="URH4" s="29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2"/>
      <c r="URW4" s="30"/>
      <c r="URX4" s="29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2"/>
      <c r="USM4" s="30"/>
      <c r="USN4" s="29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2"/>
      <c r="UTC4" s="30"/>
      <c r="UTD4" s="29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2"/>
      <c r="UTS4" s="30"/>
      <c r="UTT4" s="29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2"/>
      <c r="UUI4" s="30"/>
      <c r="UUJ4" s="29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2"/>
      <c r="UUY4" s="30"/>
      <c r="UUZ4" s="29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2"/>
      <c r="UVO4" s="30"/>
      <c r="UVP4" s="29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2"/>
      <c r="UWE4" s="30"/>
      <c r="UWF4" s="29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2"/>
      <c r="UWU4" s="30"/>
      <c r="UWV4" s="29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2"/>
      <c r="UXK4" s="30"/>
      <c r="UXL4" s="29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2"/>
      <c r="UYA4" s="30"/>
      <c r="UYB4" s="29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2"/>
      <c r="UYQ4" s="30"/>
      <c r="UYR4" s="29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2"/>
      <c r="UZG4" s="30"/>
      <c r="UZH4" s="29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2"/>
      <c r="UZW4" s="30"/>
      <c r="UZX4" s="29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2"/>
      <c r="VAM4" s="30"/>
      <c r="VAN4" s="29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2"/>
      <c r="VBC4" s="30"/>
      <c r="VBD4" s="29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2"/>
      <c r="VBS4" s="30"/>
      <c r="VBT4" s="29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2"/>
      <c r="VCI4" s="30"/>
      <c r="VCJ4" s="29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2"/>
      <c r="VCY4" s="30"/>
      <c r="VCZ4" s="29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2"/>
      <c r="VDO4" s="30"/>
      <c r="VDP4" s="29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2"/>
      <c r="VEE4" s="30"/>
      <c r="VEF4" s="29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2"/>
      <c r="VEU4" s="30"/>
      <c r="VEV4" s="29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2"/>
      <c r="VFK4" s="30"/>
      <c r="VFL4" s="29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2"/>
      <c r="VGA4" s="30"/>
      <c r="VGB4" s="29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2"/>
      <c r="VGQ4" s="30"/>
      <c r="VGR4" s="29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2"/>
      <c r="VHG4" s="30"/>
      <c r="VHH4" s="29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2"/>
      <c r="VHW4" s="30"/>
      <c r="VHX4" s="29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2"/>
      <c r="VIM4" s="30"/>
      <c r="VIN4" s="29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2"/>
      <c r="VJC4" s="30"/>
      <c r="VJD4" s="29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2"/>
      <c r="VJS4" s="30"/>
      <c r="VJT4" s="29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2"/>
      <c r="VKI4" s="30"/>
      <c r="VKJ4" s="29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2"/>
      <c r="VKY4" s="30"/>
      <c r="VKZ4" s="29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2"/>
      <c r="VLO4" s="30"/>
      <c r="VLP4" s="29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2"/>
      <c r="VME4" s="30"/>
      <c r="VMF4" s="29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2"/>
      <c r="VMU4" s="30"/>
      <c r="VMV4" s="29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2"/>
      <c r="VNK4" s="30"/>
      <c r="VNL4" s="29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2"/>
      <c r="VOA4" s="30"/>
      <c r="VOB4" s="29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2"/>
      <c r="VOQ4" s="30"/>
      <c r="VOR4" s="29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2"/>
      <c r="VPG4" s="30"/>
      <c r="VPH4" s="29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2"/>
      <c r="VPW4" s="30"/>
      <c r="VPX4" s="29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2"/>
      <c r="VQM4" s="30"/>
      <c r="VQN4" s="29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2"/>
      <c r="VRC4" s="30"/>
      <c r="VRD4" s="29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2"/>
      <c r="VRS4" s="30"/>
      <c r="VRT4" s="29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2"/>
      <c r="VSI4" s="30"/>
      <c r="VSJ4" s="29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2"/>
      <c r="VSY4" s="30"/>
      <c r="VSZ4" s="29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2"/>
      <c r="VTO4" s="30"/>
      <c r="VTP4" s="29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2"/>
      <c r="VUE4" s="30"/>
      <c r="VUF4" s="29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2"/>
      <c r="VUU4" s="30"/>
      <c r="VUV4" s="29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2"/>
      <c r="VVK4" s="30"/>
      <c r="VVL4" s="29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2"/>
      <c r="VWA4" s="30"/>
      <c r="VWB4" s="29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2"/>
      <c r="VWQ4" s="30"/>
      <c r="VWR4" s="29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2"/>
      <c r="VXG4" s="30"/>
      <c r="VXH4" s="29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2"/>
      <c r="VXW4" s="30"/>
      <c r="VXX4" s="29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2"/>
      <c r="VYM4" s="30"/>
      <c r="VYN4" s="29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2"/>
      <c r="VZC4" s="30"/>
      <c r="VZD4" s="29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2"/>
      <c r="VZS4" s="30"/>
      <c r="VZT4" s="29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2"/>
      <c r="WAI4" s="30"/>
      <c r="WAJ4" s="29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2"/>
      <c r="WAY4" s="30"/>
      <c r="WAZ4" s="29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2"/>
      <c r="WBO4" s="30"/>
      <c r="WBP4" s="29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2"/>
      <c r="WCE4" s="30"/>
      <c r="WCF4" s="29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2"/>
      <c r="WCU4" s="30"/>
      <c r="WCV4" s="29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2"/>
      <c r="WDK4" s="30"/>
      <c r="WDL4" s="29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2"/>
      <c r="WEA4" s="30"/>
      <c r="WEB4" s="29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2"/>
      <c r="WEQ4" s="30"/>
      <c r="WER4" s="29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2"/>
      <c r="WFG4" s="30"/>
      <c r="WFH4" s="29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2"/>
      <c r="WFW4" s="30"/>
      <c r="WFX4" s="29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2"/>
      <c r="WGM4" s="30"/>
      <c r="WGN4" s="29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2"/>
      <c r="WHC4" s="30"/>
      <c r="WHD4" s="29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2"/>
      <c r="WHS4" s="30"/>
      <c r="WHT4" s="29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2"/>
      <c r="WII4" s="30"/>
      <c r="WIJ4" s="29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2"/>
      <c r="WIY4" s="30"/>
      <c r="WIZ4" s="29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2"/>
      <c r="WJO4" s="30"/>
      <c r="WJP4" s="29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2"/>
      <c r="WKE4" s="30"/>
      <c r="WKF4" s="29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2"/>
      <c r="WKU4" s="30"/>
      <c r="WKV4" s="29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2"/>
      <c r="WLK4" s="30"/>
      <c r="WLL4" s="29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2"/>
      <c r="WMA4" s="30"/>
      <c r="WMB4" s="29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2"/>
      <c r="WMQ4" s="30"/>
      <c r="WMR4" s="29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2"/>
      <c r="WNG4" s="30"/>
      <c r="WNH4" s="29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2"/>
      <c r="WNW4" s="30"/>
      <c r="WNX4" s="29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2"/>
      <c r="WOM4" s="30"/>
      <c r="WON4" s="29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2"/>
      <c r="WPC4" s="30"/>
      <c r="WPD4" s="29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2"/>
      <c r="WPS4" s="30"/>
      <c r="WPT4" s="29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2"/>
      <c r="WQI4" s="30"/>
      <c r="WQJ4" s="29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2"/>
      <c r="WQY4" s="30"/>
      <c r="WQZ4" s="29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2"/>
      <c r="WRO4" s="30"/>
      <c r="WRP4" s="29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2"/>
      <c r="WSE4" s="30"/>
      <c r="WSF4" s="29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2"/>
      <c r="WSU4" s="30"/>
      <c r="WSV4" s="29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2"/>
      <c r="WTK4" s="30"/>
      <c r="WTL4" s="29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2"/>
      <c r="WUA4" s="30"/>
      <c r="WUB4" s="29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2"/>
      <c r="WUQ4" s="30"/>
      <c r="WUR4" s="29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2"/>
      <c r="WVG4" s="30"/>
      <c r="WVH4" s="29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2"/>
      <c r="WVW4" s="30"/>
      <c r="WVX4" s="29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2"/>
      <c r="WWM4" s="30"/>
      <c r="WWN4" s="29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2"/>
      <c r="WXC4" s="30"/>
      <c r="WXD4" s="29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2"/>
      <c r="WXS4" s="30"/>
      <c r="WXT4" s="29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2"/>
      <c r="WYI4" s="30"/>
      <c r="WYJ4" s="29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2"/>
      <c r="WYY4" s="30"/>
      <c r="WYZ4" s="29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2"/>
      <c r="WZO4" s="30"/>
      <c r="WZP4" s="29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2"/>
      <c r="XAE4" s="30"/>
      <c r="XAF4" s="29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2"/>
      <c r="XAU4" s="30"/>
      <c r="XAV4" s="29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2"/>
      <c r="XBK4" s="30"/>
      <c r="XBL4" s="29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2"/>
      <c r="XCA4" s="30"/>
      <c r="XCB4" s="29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2"/>
      <c r="XCQ4" s="30"/>
      <c r="XCR4" s="29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2"/>
      <c r="XDG4" s="30"/>
      <c r="XDH4" s="29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2"/>
      <c r="XDW4" s="30"/>
      <c r="XDX4" s="29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2"/>
      <c r="XEM4" s="30"/>
      <c r="XEN4" s="29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  <c r="XFB4" s="32"/>
    </row>
    <row r="5" spans="1:16382" ht="13.8" x14ac:dyDescent="0.25">
      <c r="A5" s="122"/>
      <c r="N5" s="78"/>
    </row>
    <row r="6" spans="1:16382" ht="15.6" x14ac:dyDescent="0.35">
      <c r="A6" s="246" t="s">
        <v>17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9"/>
    </row>
    <row r="7" spans="1:16382" ht="15.6" x14ac:dyDescent="0.35">
      <c r="A7" s="246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79"/>
    </row>
    <row r="8" spans="1:16382" ht="15.6" x14ac:dyDescent="0.35">
      <c r="A8" s="246" t="s">
        <v>18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</row>
    <row r="9" spans="1:16382" ht="16.2" x14ac:dyDescent="0.4">
      <c r="A9" s="247" t="s">
        <v>19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79"/>
    </row>
    <row r="10" spans="1:16382" ht="15.6" x14ac:dyDescent="0.35">
      <c r="A10" s="246" t="s">
        <v>20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79"/>
    </row>
    <row r="11" spans="1:16382" ht="15.6" x14ac:dyDescent="0.35">
      <c r="A11" s="246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79"/>
    </row>
    <row r="12" spans="1:16382" ht="16.8" thickBot="1" x14ac:dyDescent="0.45">
      <c r="A12" s="248" t="s">
        <v>21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80"/>
    </row>
    <row r="13" spans="1:16382" ht="13.8" thickTop="1" x14ac:dyDescent="0.25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</row>
    <row r="14" spans="1:16382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</row>
    <row r="18" spans="1:1" ht="15.6" x14ac:dyDescent="0.3">
      <c r="A18" s="269" t="s">
        <v>160</v>
      </c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2"/>
  <sheetViews>
    <sheetView topLeftCell="A16" zoomScale="130" zoomScaleNormal="130" workbookViewId="0">
      <selection activeCell="A21" sqref="A21:I31"/>
    </sheetView>
  </sheetViews>
  <sheetFormatPr baseColWidth="10" defaultColWidth="11.44140625" defaultRowHeight="13.2" x14ac:dyDescent="0.25"/>
  <cols>
    <col min="1" max="1" width="52.21875" style="27" customWidth="1"/>
    <col min="2" max="2" width="11.21875" style="122" customWidth="1"/>
    <col min="3" max="3" width="13.77734375" style="27" customWidth="1"/>
    <col min="4" max="4" width="16.77734375" style="27" customWidth="1"/>
    <col min="5" max="5" width="16" style="27" customWidth="1"/>
    <col min="6" max="15" width="11.44140625" style="27"/>
    <col min="16" max="16" width="15.21875" style="27" customWidth="1"/>
    <col min="17" max="16384" width="11.44140625" style="27"/>
  </cols>
  <sheetData>
    <row r="2" spans="1:16" ht="17.399999999999999" x14ac:dyDescent="0.3">
      <c r="A2" s="155" t="s">
        <v>22</v>
      </c>
      <c r="B2" s="253"/>
      <c r="C2" s="266" t="s">
        <v>161</v>
      </c>
    </row>
    <row r="4" spans="1:16" ht="16.8" x14ac:dyDescent="0.4">
      <c r="A4" s="41" t="s">
        <v>3</v>
      </c>
      <c r="B4" s="69"/>
      <c r="C4" s="40" t="str">
        <f>'A)Budget des  Ventes'!F5</f>
        <v>janvier</v>
      </c>
      <c r="D4" s="40" t="str">
        <f>'A)Budget des  Ventes'!G5</f>
        <v>février</v>
      </c>
      <c r="E4" s="40" t="str">
        <f>'A)Budget des  Ventes'!H5</f>
        <v>mars</v>
      </c>
      <c r="F4" s="40" t="str">
        <f>'A)Budget des  Ventes'!I5</f>
        <v>TRIMESTRE</v>
      </c>
      <c r="G4" s="40">
        <f>'[1]B) Budget de production'!F4</f>
        <v>5</v>
      </c>
      <c r="H4" s="40">
        <f>'[1]B) Budget de production'!G4</f>
        <v>6</v>
      </c>
      <c r="I4" s="40">
        <f>'[1]B) Budget de production'!H4</f>
        <v>7</v>
      </c>
      <c r="J4" s="40">
        <f>'[1]B) Budget de production'!I4</f>
        <v>8</v>
      </c>
      <c r="K4" s="40">
        <f>'[1]B) Budget de production'!J4</f>
        <v>9</v>
      </c>
      <c r="L4" s="40">
        <f>'[1]B) Budget de production'!K4</f>
        <v>10</v>
      </c>
      <c r="M4" s="40">
        <f>'[1]B) Budget de production'!L4</f>
        <v>11</v>
      </c>
      <c r="N4" s="40">
        <f>'[1]B) Budget de production'!M4</f>
        <v>12</v>
      </c>
      <c r="O4" s="83" t="s">
        <v>5</v>
      </c>
      <c r="P4" s="189" t="s">
        <v>23</v>
      </c>
    </row>
    <row r="5" spans="1:16" ht="13.8" x14ac:dyDescent="0.25">
      <c r="A5" s="187"/>
      <c r="B5" s="249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188"/>
      <c r="P5" s="189"/>
    </row>
    <row r="6" spans="1:16" ht="16.2" x14ac:dyDescent="0.4">
      <c r="A6" s="45" t="s">
        <v>24</v>
      </c>
      <c r="B6" s="114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1"/>
      <c r="P6" s="215"/>
    </row>
    <row r="7" spans="1:16" ht="16.2" x14ac:dyDescent="0.4">
      <c r="A7" s="45"/>
      <c r="B7" s="114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1"/>
      <c r="P7" s="215"/>
    </row>
    <row r="8" spans="1:16" ht="16.2" x14ac:dyDescent="0.4">
      <c r="A8" s="45" t="s">
        <v>25</v>
      </c>
      <c r="B8" s="114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3"/>
      <c r="P8" s="216"/>
    </row>
    <row r="9" spans="1:16" ht="18" thickBot="1" x14ac:dyDescent="0.5">
      <c r="A9" s="194" t="s">
        <v>26</v>
      </c>
      <c r="B9" s="114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1"/>
      <c r="P9" s="217"/>
    </row>
    <row r="10" spans="1:16" ht="16.2" x14ac:dyDescent="0.4">
      <c r="A10" s="45" t="s">
        <v>27</v>
      </c>
      <c r="B10" s="114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5"/>
      <c r="P10" s="218"/>
    </row>
    <row r="11" spans="1:16" ht="16.2" x14ac:dyDescent="0.4">
      <c r="A11" s="45"/>
      <c r="B11" s="114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1"/>
      <c r="P11" s="218"/>
    </row>
    <row r="12" spans="1:16" ht="16.2" x14ac:dyDescent="0.4">
      <c r="A12" s="45" t="s">
        <v>28</v>
      </c>
      <c r="B12" s="114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7"/>
      <c r="P12" s="218"/>
    </row>
    <row r="13" spans="1:16" ht="16.2" x14ac:dyDescent="0.4">
      <c r="A13" s="44"/>
      <c r="B13" s="114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1"/>
      <c r="P13" s="218"/>
    </row>
    <row r="14" spans="1:16" ht="16.2" x14ac:dyDescent="0.4">
      <c r="A14" s="198" t="s">
        <v>29</v>
      </c>
      <c r="B14" s="198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200"/>
      <c r="P14" s="218"/>
    </row>
    <row r="15" spans="1:16" ht="16.8" x14ac:dyDescent="0.45">
      <c r="A15" s="29"/>
      <c r="B15" s="55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201"/>
      <c r="P15" s="196"/>
    </row>
    <row r="16" spans="1:16" ht="16.8" x14ac:dyDescent="0.45">
      <c r="A16" s="44" t="s">
        <v>30</v>
      </c>
      <c r="B16" s="55"/>
      <c r="C16" s="120"/>
      <c r="D16" s="120"/>
      <c r="E16" s="120"/>
      <c r="F16" s="33"/>
      <c r="G16" s="33"/>
      <c r="H16" s="33"/>
      <c r="I16" s="33"/>
      <c r="J16" s="33"/>
      <c r="K16" s="33"/>
      <c r="L16" s="33"/>
      <c r="M16" s="33"/>
      <c r="N16" s="33"/>
      <c r="O16" s="202"/>
      <c r="P16" s="203"/>
    </row>
    <row r="17" spans="1:16" ht="16.8" x14ac:dyDescent="0.45">
      <c r="A17" s="29"/>
      <c r="B17" s="55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201"/>
      <c r="P17" s="196"/>
    </row>
    <row r="18" spans="1:16" ht="20.399999999999999" thickBot="1" x14ac:dyDescent="0.55000000000000004">
      <c r="A18" s="204" t="s">
        <v>31</v>
      </c>
      <c r="B18" s="39"/>
      <c r="C18" s="152"/>
      <c r="D18" s="152"/>
      <c r="E18" s="152"/>
      <c r="F18" s="205"/>
      <c r="G18" s="205"/>
      <c r="H18" s="205"/>
      <c r="I18" s="205"/>
      <c r="J18" s="205"/>
      <c r="K18" s="205"/>
      <c r="L18" s="205"/>
      <c r="M18" s="205"/>
      <c r="N18" s="205"/>
      <c r="O18" s="206"/>
      <c r="P18" s="203"/>
    </row>
    <row r="19" spans="1:16" ht="17.399999999999999" thickTop="1" x14ac:dyDescent="0.45">
      <c r="A19" s="29"/>
      <c r="B19" s="55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207"/>
      <c r="P19" s="28"/>
    </row>
    <row r="20" spans="1:16" ht="16.8" x14ac:dyDescent="0.45">
      <c r="A20" s="29"/>
      <c r="B20" s="55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207"/>
      <c r="P20" s="28"/>
    </row>
    <row r="21" spans="1:16" ht="16.8" x14ac:dyDescent="0.45">
      <c r="A21" s="115" t="s">
        <v>32</v>
      </c>
      <c r="B21" s="251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207"/>
      <c r="P21" s="28"/>
    </row>
    <row r="22" spans="1:16" ht="16.2" x14ac:dyDescent="0.4">
      <c r="A22" s="44"/>
      <c r="B22" s="114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207"/>
      <c r="P22" s="28"/>
    </row>
    <row r="23" spans="1:16" ht="16.8" x14ac:dyDescent="0.45">
      <c r="A23" s="29" t="s">
        <v>33</v>
      </c>
      <c r="B23" s="252" t="s">
        <v>34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208"/>
      <c r="P23" s="28"/>
    </row>
    <row r="24" spans="1:16" ht="16.8" x14ac:dyDescent="0.45">
      <c r="A24" s="115" t="s">
        <v>35</v>
      </c>
      <c r="B24" s="25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08"/>
      <c r="P24" s="28"/>
    </row>
    <row r="25" spans="1:16" ht="16.2" x14ac:dyDescent="0.4">
      <c r="A25" s="209" t="s">
        <v>36</v>
      </c>
      <c r="B25" s="150"/>
      <c r="C25" s="210"/>
      <c r="D25" s="210"/>
      <c r="E25" s="210"/>
      <c r="F25" s="33"/>
      <c r="G25" s="33"/>
      <c r="H25" s="33"/>
      <c r="I25" s="33"/>
      <c r="J25" s="33"/>
      <c r="K25" s="33"/>
      <c r="L25" s="33"/>
      <c r="M25" s="33"/>
      <c r="N25" s="33"/>
      <c r="O25" s="208"/>
      <c r="P25" s="28"/>
    </row>
    <row r="26" spans="1:16" ht="16.2" x14ac:dyDescent="0.4">
      <c r="A26" s="209" t="s">
        <v>37</v>
      </c>
      <c r="B26" s="150"/>
      <c r="C26" s="210"/>
      <c r="D26" s="210"/>
      <c r="E26" s="210"/>
      <c r="F26" s="33"/>
      <c r="G26" s="33"/>
      <c r="H26" s="33"/>
      <c r="I26" s="33"/>
      <c r="J26" s="33"/>
      <c r="K26" s="33"/>
      <c r="L26" s="33"/>
      <c r="M26" s="33"/>
      <c r="N26" s="33"/>
      <c r="O26" s="208"/>
      <c r="P26" s="28"/>
    </row>
    <row r="27" spans="1:16" ht="16.2" x14ac:dyDescent="0.4">
      <c r="A27" s="209" t="s">
        <v>38</v>
      </c>
      <c r="B27" s="150"/>
      <c r="C27" s="210"/>
      <c r="D27" s="210"/>
      <c r="E27" s="210"/>
      <c r="F27" s="33"/>
      <c r="G27" s="33"/>
      <c r="H27" s="33"/>
      <c r="I27" s="33"/>
      <c r="J27" s="33"/>
      <c r="K27" s="33"/>
      <c r="L27" s="33"/>
      <c r="M27" s="33"/>
      <c r="N27" s="33"/>
      <c r="O27" s="208"/>
      <c r="P27" s="28"/>
    </row>
    <row r="28" spans="1:16" ht="16.2" x14ac:dyDescent="0.4">
      <c r="A28" s="209" t="s">
        <v>12</v>
      </c>
      <c r="B28" s="150"/>
      <c r="C28" s="211"/>
      <c r="D28" s="212"/>
      <c r="E28" s="212"/>
      <c r="F28" s="33"/>
      <c r="G28" s="33"/>
      <c r="H28" s="33"/>
      <c r="I28" s="33"/>
      <c r="J28" s="33"/>
      <c r="K28" s="33"/>
      <c r="L28" s="33"/>
      <c r="M28" s="33"/>
      <c r="N28" s="33"/>
      <c r="O28" s="208"/>
      <c r="P28" s="28"/>
    </row>
    <row r="29" spans="1:16" ht="16.2" x14ac:dyDescent="0.4">
      <c r="A29" s="213" t="s">
        <v>39</v>
      </c>
      <c r="B29" s="150">
        <f>SUM(B25:B28)</f>
        <v>0</v>
      </c>
      <c r="C29" s="211"/>
      <c r="D29" s="212"/>
      <c r="E29" s="212"/>
      <c r="F29" s="33"/>
      <c r="G29" s="33"/>
      <c r="H29" s="33"/>
      <c r="I29" s="33"/>
      <c r="J29" s="33"/>
      <c r="K29" s="33"/>
      <c r="L29" s="33"/>
      <c r="M29" s="33"/>
      <c r="N29" s="33"/>
      <c r="O29" s="208"/>
      <c r="P29" s="28"/>
    </row>
    <row r="30" spans="1:16" ht="16.2" x14ac:dyDescent="0.4">
      <c r="A30" s="148"/>
      <c r="B30" s="64"/>
      <c r="C30" s="129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208"/>
      <c r="P30" s="28"/>
    </row>
    <row r="31" spans="1:16" ht="16.8" thickBot="1" x14ac:dyDescent="0.45">
      <c r="A31" s="167" t="s">
        <v>40</v>
      </c>
      <c r="B31" s="151"/>
      <c r="C31" s="25"/>
      <c r="D31" s="25"/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14"/>
      <c r="P31" s="28"/>
    </row>
    <row r="32" spans="1:16" ht="13.8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8"/>
  <sheetViews>
    <sheetView workbookViewId="0">
      <selection activeCell="B21" sqref="B21:F27"/>
    </sheetView>
  </sheetViews>
  <sheetFormatPr baseColWidth="10" defaultColWidth="11.44140625" defaultRowHeight="16.2" x14ac:dyDescent="0.4"/>
  <cols>
    <col min="1" max="1" width="47.21875" style="275" customWidth="1"/>
    <col min="2" max="2" width="40.5546875" style="275" customWidth="1"/>
    <col min="3" max="3" width="21.77734375" style="275" customWidth="1"/>
    <col min="4" max="4" width="16.21875" style="275" customWidth="1"/>
    <col min="5" max="5" width="22.77734375" style="275" customWidth="1"/>
    <col min="6" max="6" width="15.5546875" style="275" customWidth="1"/>
    <col min="7" max="7" width="15.21875" style="275" customWidth="1"/>
    <col min="8" max="8" width="16.77734375" style="275" bestFit="1" customWidth="1"/>
    <col min="9" max="16384" width="11.44140625" style="275"/>
  </cols>
  <sheetData>
    <row r="2" spans="1:14" ht="21" x14ac:dyDescent="0.5">
      <c r="A2" s="274" t="s">
        <v>162</v>
      </c>
    </row>
    <row r="4" spans="1:14" ht="19.8" x14ac:dyDescent="0.5">
      <c r="A4" s="276"/>
      <c r="N4" s="277"/>
    </row>
    <row r="5" spans="1:14" s="276" customFormat="1" ht="19.8" x14ac:dyDescent="0.5">
      <c r="B5" s="267" t="s">
        <v>163</v>
      </c>
      <c r="C5" s="268" t="str">
        <f>'A)Budget des  Ventes'!F5</f>
        <v>janvier</v>
      </c>
      <c r="D5" s="268" t="str">
        <f>'A)Budget des  Ventes'!G5</f>
        <v>février</v>
      </c>
      <c r="E5" s="268" t="str">
        <f>'A)Budget des  Ventes'!H5</f>
        <v>mars</v>
      </c>
      <c r="F5" s="268" t="str">
        <f>'A)Budget des  Ventes'!I5</f>
        <v>TRIMESTRE</v>
      </c>
      <c r="G5" s="270" t="s">
        <v>170</v>
      </c>
      <c r="H5" s="267">
        <v>6</v>
      </c>
      <c r="I5" s="267"/>
      <c r="J5" s="267"/>
      <c r="K5" s="267"/>
      <c r="L5" s="267"/>
      <c r="M5" s="267"/>
      <c r="N5" s="267"/>
    </row>
    <row r="6" spans="1:14" x14ac:dyDescent="0.4">
      <c r="B6" s="278"/>
      <c r="C6" s="279"/>
      <c r="D6" s="279"/>
      <c r="E6" s="279"/>
      <c r="G6" s="271"/>
    </row>
    <row r="7" spans="1:14" x14ac:dyDescent="0.4">
      <c r="B7" s="280" t="s">
        <v>164</v>
      </c>
      <c r="C7" s="296">
        <f>'A)Budget des  Ventes'!F11*60%</f>
        <v>240000</v>
      </c>
      <c r="D7" s="279">
        <f>'A)Budget des  Ventes'!G11*60%</f>
        <v>360000</v>
      </c>
      <c r="E7" s="279">
        <f>'A)Budget des  Ventes'!H11*60%</f>
        <v>180000</v>
      </c>
      <c r="F7" s="281">
        <f>SUM(C7:E7)</f>
        <v>780000</v>
      </c>
      <c r="G7" s="271">
        <f>60%*200000</f>
        <v>120000</v>
      </c>
    </row>
    <row r="8" spans="1:14" x14ac:dyDescent="0.4">
      <c r="B8" s="280"/>
      <c r="C8" s="296"/>
      <c r="D8" s="279"/>
      <c r="E8" s="279"/>
      <c r="G8" s="271"/>
      <c r="I8" s="280" t="s">
        <v>168</v>
      </c>
    </row>
    <row r="9" spans="1:14" x14ac:dyDescent="0.4">
      <c r="B9" s="280" t="s">
        <v>165</v>
      </c>
      <c r="C9" s="296">
        <f>25%*D7</f>
        <v>90000</v>
      </c>
      <c r="D9" s="279">
        <f>25%*E7</f>
        <v>45000</v>
      </c>
      <c r="E9" s="279">
        <f>25%*G7</f>
        <v>30000</v>
      </c>
      <c r="F9" s="281">
        <f>E9</f>
        <v>30000</v>
      </c>
      <c r="G9" s="271"/>
      <c r="I9" s="278"/>
    </row>
    <row r="10" spans="1:14" x14ac:dyDescent="0.4">
      <c r="B10" s="280"/>
      <c r="C10" s="296"/>
      <c r="D10" s="279"/>
      <c r="E10" s="279"/>
      <c r="G10" s="271"/>
      <c r="I10" s="280" t="s">
        <v>169</v>
      </c>
    </row>
    <row r="11" spans="1:14" x14ac:dyDescent="0.4">
      <c r="B11" s="280" t="s">
        <v>166</v>
      </c>
      <c r="C11" s="296">
        <v>60000</v>
      </c>
      <c r="D11" s="279">
        <f>C9</f>
        <v>90000</v>
      </c>
      <c r="E11" s="279">
        <f>D9</f>
        <v>45000</v>
      </c>
      <c r="F11" s="281">
        <f>C11</f>
        <v>60000</v>
      </c>
      <c r="G11" s="271"/>
    </row>
    <row r="12" spans="1:14" x14ac:dyDescent="0.4">
      <c r="B12" s="280"/>
      <c r="C12" s="296"/>
      <c r="D12" s="279"/>
      <c r="E12" s="279"/>
      <c r="G12" s="271"/>
    </row>
    <row r="13" spans="1:14" x14ac:dyDescent="0.4">
      <c r="B13" s="280"/>
      <c r="C13" s="296"/>
      <c r="D13" s="279"/>
      <c r="E13" s="279"/>
      <c r="G13" s="271"/>
    </row>
    <row r="14" spans="1:14" ht="16.8" thickBot="1" x14ac:dyDescent="0.45">
      <c r="B14" s="282" t="s">
        <v>167</v>
      </c>
      <c r="C14" s="297">
        <f>C7+C9-C11</f>
        <v>270000</v>
      </c>
      <c r="D14" s="283">
        <f>D7+D9-D11</f>
        <v>315000</v>
      </c>
      <c r="E14" s="283">
        <f>E7+E9-E11</f>
        <v>165000</v>
      </c>
      <c r="F14" s="283">
        <f>F7+F9-F11</f>
        <v>750000</v>
      </c>
      <c r="G14" s="272"/>
      <c r="H14" s="284"/>
      <c r="I14" s="284"/>
    </row>
    <row r="15" spans="1:14" ht="16.8" thickTop="1" x14ac:dyDescent="0.4">
      <c r="A15" s="278"/>
      <c r="C15" s="298"/>
    </row>
    <row r="16" spans="1:14" x14ac:dyDescent="0.4">
      <c r="A16" s="278"/>
      <c r="C16" s="298"/>
    </row>
    <row r="17" spans="1:9" ht="16.8" x14ac:dyDescent="0.45">
      <c r="A17" s="115" t="s">
        <v>175</v>
      </c>
      <c r="B17" s="251"/>
      <c r="C17" s="299"/>
      <c r="D17" s="33"/>
      <c r="E17" s="33"/>
      <c r="F17" s="33"/>
      <c r="G17" s="33"/>
      <c r="H17" s="33"/>
      <c r="I17" s="33"/>
    </row>
    <row r="18" spans="1:9" x14ac:dyDescent="0.4">
      <c r="A18" s="44"/>
      <c r="B18" s="114"/>
      <c r="C18" s="299"/>
      <c r="D18" s="33"/>
      <c r="E18" s="33"/>
      <c r="F18" s="33"/>
      <c r="G18" s="33"/>
      <c r="H18" s="33"/>
      <c r="I18" s="33"/>
    </row>
    <row r="19" spans="1:9" ht="16.8" x14ac:dyDescent="0.45">
      <c r="A19" s="29" t="s">
        <v>33</v>
      </c>
      <c r="B19" s="252" t="s">
        <v>34</v>
      </c>
      <c r="C19" s="299"/>
      <c r="D19" s="33"/>
      <c r="E19" s="33"/>
      <c r="F19" s="33"/>
      <c r="G19" s="33"/>
      <c r="H19" s="33"/>
      <c r="I19" s="33"/>
    </row>
    <row r="20" spans="1:9" ht="16.8" x14ac:dyDescent="0.45">
      <c r="A20" s="115" t="s">
        <v>35</v>
      </c>
      <c r="B20" s="252"/>
      <c r="C20" s="299"/>
      <c r="D20" s="33"/>
      <c r="E20" s="33"/>
      <c r="F20" s="33"/>
      <c r="G20" s="33"/>
      <c r="H20" s="33"/>
      <c r="I20" s="33"/>
    </row>
    <row r="21" spans="1:9" x14ac:dyDescent="0.4">
      <c r="A21" s="209" t="s">
        <v>36</v>
      </c>
      <c r="B21" s="150">
        <v>0.5</v>
      </c>
      <c r="C21" s="300">
        <f>$B21*C14</f>
        <v>135000</v>
      </c>
      <c r="D21" s="210">
        <f>D14*$B21</f>
        <v>157500</v>
      </c>
      <c r="E21" s="210">
        <f>E14*$B21</f>
        <v>82500</v>
      </c>
      <c r="F21" s="33">
        <f>SUM(C21:E21)</f>
        <v>375000</v>
      </c>
      <c r="G21" s="339" t="s">
        <v>210</v>
      </c>
      <c r="H21" s="340">
        <f>E14*50%</f>
        <v>82500</v>
      </c>
      <c r="I21" s="33"/>
    </row>
    <row r="22" spans="1:9" x14ac:dyDescent="0.4">
      <c r="A22" s="209" t="s">
        <v>37</v>
      </c>
      <c r="B22" s="150">
        <v>0.5</v>
      </c>
      <c r="C22" s="300">
        <v>93000</v>
      </c>
      <c r="D22" s="210">
        <f>$B22*C14</f>
        <v>135000</v>
      </c>
      <c r="E22" s="210">
        <f>$B22*D14</f>
        <v>157500</v>
      </c>
      <c r="F22" s="33">
        <f>SUM(C22:E22)</f>
        <v>385500</v>
      </c>
      <c r="G22" s="33"/>
      <c r="H22" s="33"/>
      <c r="I22" s="33"/>
    </row>
    <row r="23" spans="1:9" x14ac:dyDescent="0.4">
      <c r="A23" s="209" t="s">
        <v>38</v>
      </c>
      <c r="B23" s="150"/>
      <c r="C23" s="300"/>
      <c r="D23" s="210"/>
      <c r="E23" s="210"/>
      <c r="F23" s="33"/>
      <c r="G23" s="33"/>
      <c r="H23" s="33"/>
      <c r="I23" s="33"/>
    </row>
    <row r="24" spans="1:9" x14ac:dyDescent="0.4">
      <c r="A24" s="209" t="s">
        <v>12</v>
      </c>
      <c r="B24" s="150"/>
      <c r="C24" s="301"/>
      <c r="D24" s="212"/>
      <c r="E24" s="212"/>
      <c r="F24" s="33"/>
      <c r="G24" s="33"/>
      <c r="H24" s="33"/>
      <c r="I24" s="33"/>
    </row>
    <row r="25" spans="1:9" x14ac:dyDescent="0.4">
      <c r="A25" s="213" t="s">
        <v>39</v>
      </c>
      <c r="B25" s="150">
        <f>SUM(B21:B24)</f>
        <v>1</v>
      </c>
      <c r="C25" s="301"/>
      <c r="D25" s="212"/>
      <c r="E25" s="212"/>
      <c r="F25" s="33"/>
      <c r="G25" s="33"/>
      <c r="H25" s="33"/>
      <c r="I25" s="33"/>
    </row>
    <row r="26" spans="1:9" x14ac:dyDescent="0.4">
      <c r="A26" s="148"/>
      <c r="B26" s="64"/>
      <c r="C26" s="289"/>
      <c r="D26" s="33"/>
      <c r="E26" s="33"/>
      <c r="F26" s="33"/>
      <c r="G26" s="33"/>
      <c r="H26" s="33"/>
      <c r="I26" s="33"/>
    </row>
    <row r="27" spans="1:9" ht="16.8" thickBot="1" x14ac:dyDescent="0.45">
      <c r="A27" s="44" t="s">
        <v>40</v>
      </c>
      <c r="B27" s="285"/>
      <c r="C27" s="302">
        <f>SUM(C21:C26)</f>
        <v>228000</v>
      </c>
      <c r="D27" s="303">
        <f t="shared" ref="D27:F27" si="0">SUM(D21:D26)</f>
        <v>292500</v>
      </c>
      <c r="E27" s="303">
        <f t="shared" si="0"/>
        <v>240000</v>
      </c>
      <c r="F27" s="303">
        <f t="shared" si="0"/>
        <v>760500</v>
      </c>
      <c r="G27" s="286"/>
      <c r="H27" s="286"/>
      <c r="I27" s="286"/>
    </row>
    <row r="28" spans="1:9" ht="16.8" thickTop="1" x14ac:dyDescent="0.4"/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8"/>
  <sheetViews>
    <sheetView workbookViewId="0">
      <selection activeCell="A17" sqref="A17"/>
    </sheetView>
  </sheetViews>
  <sheetFormatPr baseColWidth="10" defaultColWidth="11.44140625" defaultRowHeight="13.2" x14ac:dyDescent="0.25"/>
  <cols>
    <col min="1" max="1" width="61" style="27" customWidth="1"/>
    <col min="2" max="16384" width="11.44140625" style="27"/>
  </cols>
  <sheetData>
    <row r="2" spans="1:14" ht="17.399999999999999" x14ac:dyDescent="0.3">
      <c r="A2" s="155" t="s">
        <v>41</v>
      </c>
    </row>
    <row r="4" spans="1:14" ht="16.8" x14ac:dyDescent="0.4">
      <c r="A4" s="69" t="s">
        <v>3</v>
      </c>
      <c r="B4" s="40" t="str">
        <f>'B) Budget de production'!B4</f>
        <v>janvier</v>
      </c>
      <c r="C4" s="40" t="str">
        <f>'B) Budget de production'!C4</f>
        <v>février</v>
      </c>
      <c r="D4" s="40">
        <f>'B) Budget de production'!D4</f>
        <v>3</v>
      </c>
      <c r="E4" s="40" t="str">
        <f>'B) Budget de production'!E4</f>
        <v>TRIMESTRE</v>
      </c>
      <c r="F4" s="40">
        <f>'B) Budget de production'!F4</f>
        <v>5</v>
      </c>
      <c r="G4" s="40">
        <f>'B) Budget de production'!G4</f>
        <v>6</v>
      </c>
      <c r="H4" s="40">
        <f>'B) Budget de production'!H4</f>
        <v>7</v>
      </c>
      <c r="I4" s="40">
        <f>'B) Budget de production'!I4</f>
        <v>8</v>
      </c>
      <c r="J4" s="40">
        <f>'B) Budget de production'!J4</f>
        <v>9</v>
      </c>
      <c r="K4" s="40">
        <f>'B) Budget de production'!K4</f>
        <v>10</v>
      </c>
      <c r="L4" s="40">
        <f>'B) Budget de production'!L4</f>
        <v>11</v>
      </c>
      <c r="M4" s="40">
        <f>'B) Budget de production'!M4</f>
        <v>12</v>
      </c>
      <c r="N4" s="83" t="s">
        <v>5</v>
      </c>
    </row>
    <row r="5" spans="1:14" x14ac:dyDescent="0.25">
      <c r="A5" s="254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81"/>
    </row>
    <row r="6" spans="1:14" ht="16.2" x14ac:dyDescent="0.4">
      <c r="A6" s="114" t="s">
        <v>24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75"/>
    </row>
    <row r="7" spans="1:14" ht="16.2" x14ac:dyDescent="0.4">
      <c r="A7" s="114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75"/>
    </row>
    <row r="8" spans="1:14" ht="16.2" x14ac:dyDescent="0.4">
      <c r="A8" s="114" t="s">
        <v>42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219"/>
    </row>
    <row r="9" spans="1:14" ht="16.2" x14ac:dyDescent="0.4">
      <c r="A9" s="114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75"/>
    </row>
    <row r="10" spans="1:14" ht="16.2" x14ac:dyDescent="0.4">
      <c r="A10" s="114" t="s">
        <v>43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75"/>
    </row>
    <row r="11" spans="1:14" ht="16.2" x14ac:dyDescent="0.4">
      <c r="A11" s="114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82"/>
    </row>
    <row r="12" spans="1:14" ht="16.2" x14ac:dyDescent="0.4">
      <c r="A12" s="114" t="s">
        <v>44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76"/>
    </row>
    <row r="13" spans="1:14" ht="16.2" x14ac:dyDescent="0.4">
      <c r="A13" s="114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76"/>
    </row>
    <row r="14" spans="1:14" ht="16.8" thickBot="1" x14ac:dyDescent="0.45">
      <c r="A14" s="248" t="s">
        <v>45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77"/>
    </row>
    <row r="15" spans="1:14" ht="17.399999999999999" thickTop="1" x14ac:dyDescent="0.45">
      <c r="A15" s="29"/>
    </row>
    <row r="16" spans="1:14" ht="16.8" x14ac:dyDescent="0.45">
      <c r="A16" s="29"/>
    </row>
    <row r="17" spans="1:1" ht="19.8" x14ac:dyDescent="0.5">
      <c r="A17" s="273" t="s">
        <v>171</v>
      </c>
    </row>
    <row r="18" spans="1:1" ht="16.8" x14ac:dyDescent="0.45">
      <c r="A18" s="29"/>
    </row>
    <row r="19" spans="1:1" ht="16.8" x14ac:dyDescent="0.45">
      <c r="A19" s="29"/>
    </row>
    <row r="20" spans="1:1" ht="16.8" x14ac:dyDescent="0.45">
      <c r="A20" s="29"/>
    </row>
    <row r="21" spans="1:1" ht="16.8" x14ac:dyDescent="0.45">
      <c r="A21" s="29"/>
    </row>
    <row r="22" spans="1:1" ht="16.8" x14ac:dyDescent="0.45">
      <c r="A22" s="29"/>
    </row>
    <row r="23" spans="1:1" ht="16.8" x14ac:dyDescent="0.45">
      <c r="A23" s="29"/>
    </row>
    <row r="24" spans="1:1" ht="16.8" x14ac:dyDescent="0.45">
      <c r="A24" s="29"/>
    </row>
    <row r="25" spans="1:1" ht="16.8" x14ac:dyDescent="0.45">
      <c r="A25" s="29"/>
    </row>
    <row r="26" spans="1:1" ht="16.8" x14ac:dyDescent="0.45">
      <c r="A26" s="29"/>
    </row>
    <row r="27" spans="1:1" ht="16.8" x14ac:dyDescent="0.45">
      <c r="A27" s="29"/>
    </row>
    <row r="28" spans="1:1" ht="16.8" x14ac:dyDescent="0.45">
      <c r="A28" s="29" t="s">
        <v>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29"/>
  <sheetViews>
    <sheetView topLeftCell="A4" workbookViewId="0">
      <selection activeCell="C27" sqref="C27"/>
    </sheetView>
  </sheetViews>
  <sheetFormatPr baseColWidth="10" defaultColWidth="11.44140625" defaultRowHeight="13.2" x14ac:dyDescent="0.25"/>
  <cols>
    <col min="1" max="1" width="60.44140625" style="27" customWidth="1"/>
    <col min="2" max="3" width="11.44140625" style="27" customWidth="1"/>
    <col min="4" max="14" width="11.44140625" style="27"/>
    <col min="15" max="15" width="11.44140625" style="27" customWidth="1"/>
    <col min="16" max="16384" width="11.44140625" style="27"/>
  </cols>
  <sheetData>
    <row r="2" spans="1:14" ht="17.399999999999999" x14ac:dyDescent="0.3">
      <c r="A2" s="155" t="s">
        <v>47</v>
      </c>
    </row>
    <row r="4" spans="1:14" ht="16.2" x14ac:dyDescent="0.4">
      <c r="A4" s="69" t="s">
        <v>3</v>
      </c>
      <c r="B4" s="40" t="str">
        <f>'B) Budget de production'!B4</f>
        <v>janvier</v>
      </c>
      <c r="C4" s="40" t="str">
        <f>'B) Budget de production'!C4</f>
        <v>février</v>
      </c>
      <c r="D4" s="40">
        <f>'B) Budget de production'!D4</f>
        <v>3</v>
      </c>
      <c r="E4" s="40" t="str">
        <f>'B) Budget de production'!E4</f>
        <v>TRIMESTRE</v>
      </c>
      <c r="F4" s="40">
        <f>'B) Budget de production'!F4</f>
        <v>5</v>
      </c>
      <c r="G4" s="40">
        <f>'B) Budget de production'!G4</f>
        <v>6</v>
      </c>
      <c r="H4" s="40">
        <f>'B) Budget de production'!H4</f>
        <v>7</v>
      </c>
      <c r="I4" s="40">
        <f>'B) Budget de production'!I4</f>
        <v>8</v>
      </c>
      <c r="J4" s="40">
        <f>'B) Budget de production'!J4</f>
        <v>9</v>
      </c>
      <c r="K4" s="40">
        <f>'B) Budget de production'!K4</f>
        <v>10</v>
      </c>
      <c r="L4" s="40">
        <f>'B) Budget de production'!L4</f>
        <v>11</v>
      </c>
      <c r="M4" s="40">
        <f>'B) Budget de production'!M4</f>
        <v>12</v>
      </c>
      <c r="N4" s="37" t="s">
        <v>5</v>
      </c>
    </row>
    <row r="5" spans="1:14" x14ac:dyDescent="0.25">
      <c r="A5" s="254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81"/>
    </row>
    <row r="6" spans="1:14" ht="16.8" x14ac:dyDescent="0.45">
      <c r="A6" s="55" t="s">
        <v>48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82"/>
    </row>
    <row r="7" spans="1:14" ht="16.8" x14ac:dyDescent="0.45">
      <c r="A7" s="55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82"/>
    </row>
    <row r="8" spans="1:14" ht="16.8" x14ac:dyDescent="0.45">
      <c r="A8" s="55" t="s">
        <v>49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84"/>
    </row>
    <row r="9" spans="1:14" ht="16.8" x14ac:dyDescent="0.45">
      <c r="A9" s="5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82"/>
    </row>
    <row r="10" spans="1:14" ht="16.8" x14ac:dyDescent="0.45">
      <c r="A10" s="55" t="s">
        <v>50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82"/>
    </row>
    <row r="11" spans="1:14" ht="16.8" x14ac:dyDescent="0.45">
      <c r="A11" s="55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82"/>
    </row>
    <row r="12" spans="1:14" ht="16.8" x14ac:dyDescent="0.45">
      <c r="A12" s="55" t="s">
        <v>51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219"/>
    </row>
    <row r="13" spans="1:14" ht="16.8" x14ac:dyDescent="0.45">
      <c r="A13" s="5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82"/>
    </row>
    <row r="14" spans="1:14" ht="16.8" x14ac:dyDescent="0.45">
      <c r="A14" s="55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82"/>
    </row>
    <row r="15" spans="1:14" ht="16.8" thickBot="1" x14ac:dyDescent="0.45">
      <c r="A15" s="248" t="s">
        <v>52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77"/>
    </row>
    <row r="16" spans="1:14" ht="17.399999999999999" thickTop="1" x14ac:dyDescent="0.45">
      <c r="A16" s="29"/>
    </row>
    <row r="17" spans="1:14" ht="16.8" x14ac:dyDescent="0.45">
      <c r="A17" s="115" t="s">
        <v>145</v>
      </c>
    </row>
    <row r="18" spans="1:14" ht="16.8" x14ac:dyDescent="0.45">
      <c r="A18" s="29" t="s">
        <v>143</v>
      </c>
    </row>
    <row r="19" spans="1:14" ht="16.8" x14ac:dyDescent="0.45">
      <c r="A19" s="29"/>
    </row>
    <row r="20" spans="1:14" ht="13.8" thickBot="1" x14ac:dyDescent="0.3">
      <c r="A20" s="25" t="s">
        <v>144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7.399999999999999" thickTop="1" x14ac:dyDescent="0.45">
      <c r="A21" s="29"/>
    </row>
    <row r="22" spans="1:14" ht="16.8" x14ac:dyDescent="0.45">
      <c r="A22" s="29"/>
    </row>
    <row r="23" spans="1:14" ht="19.8" x14ac:dyDescent="0.5">
      <c r="A23" s="273" t="s">
        <v>171</v>
      </c>
    </row>
    <row r="24" spans="1:14" ht="16.8" x14ac:dyDescent="0.45">
      <c r="A24" s="29"/>
    </row>
    <row r="25" spans="1:14" ht="16.8" x14ac:dyDescent="0.45">
      <c r="A25" s="29"/>
    </row>
    <row r="26" spans="1:14" ht="16.8" x14ac:dyDescent="0.45">
      <c r="A26" s="29"/>
    </row>
    <row r="27" spans="1:14" ht="16.8" x14ac:dyDescent="0.45">
      <c r="A27" s="29"/>
    </row>
    <row r="28" spans="1:14" ht="16.8" x14ac:dyDescent="0.45">
      <c r="A28" s="29"/>
    </row>
    <row r="29" spans="1:14" ht="16.8" x14ac:dyDescent="0.45">
      <c r="A29" s="29" t="s">
        <v>46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XFA38"/>
  <sheetViews>
    <sheetView topLeftCell="T1" workbookViewId="0">
      <selection activeCell="AA20" sqref="AA20:AA21"/>
    </sheetView>
  </sheetViews>
  <sheetFormatPr baseColWidth="10" defaultColWidth="11.44140625" defaultRowHeight="13.2" x14ac:dyDescent="0.25"/>
  <cols>
    <col min="1" max="1" width="64.77734375" style="90" customWidth="1"/>
    <col min="2" max="4" width="11.44140625" style="90"/>
    <col min="5" max="5" width="11.44140625" style="88"/>
    <col min="6" max="16384" width="11.44140625" style="90"/>
  </cols>
  <sheetData>
    <row r="2" spans="1:16381" s="88" customFormat="1" ht="17.399999999999999" x14ac:dyDescent="0.3">
      <c r="A2" s="156" t="s">
        <v>53</v>
      </c>
      <c r="D2" s="89"/>
    </row>
    <row r="3" spans="1:16381" ht="17.399999999999999" x14ac:dyDescent="0.3">
      <c r="C3" s="309" t="str">
        <f>'A)Budget des  Ventes'!C33</f>
        <v>Les chiffres du mois de janvier se trouvent dans la donné du problème</v>
      </c>
      <c r="D3" s="91"/>
    </row>
    <row r="4" spans="1:16381" x14ac:dyDescent="0.25">
      <c r="D4" s="91"/>
    </row>
    <row r="5" spans="1:16381" x14ac:dyDescent="0.25">
      <c r="A5" s="88"/>
      <c r="D5" s="91"/>
    </row>
    <row r="6" spans="1:16381" s="94" customFormat="1" ht="16.8" x14ac:dyDescent="0.45">
      <c r="A6" s="97" t="s">
        <v>3</v>
      </c>
      <c r="B6" s="98" t="str">
        <f>'A)Budget des  Ventes'!F5</f>
        <v>janvier</v>
      </c>
      <c r="C6" s="98" t="str">
        <f>'A)Budget des  Ventes'!G5</f>
        <v>février</v>
      </c>
      <c r="D6" s="98" t="str">
        <f>'A)Budget des  Ventes'!H5</f>
        <v>mars</v>
      </c>
      <c r="E6" s="98" t="str">
        <f>'A)Budget des  Ventes'!I5</f>
        <v>TRIMESTRE</v>
      </c>
      <c r="F6" s="98">
        <f>'A)Budget des  Ventes'!J5</f>
        <v>5</v>
      </c>
      <c r="G6" s="98">
        <f>'A)Budget des  Ventes'!K5</f>
        <v>6</v>
      </c>
      <c r="H6" s="98">
        <f>'A)Budget des  Ventes'!L5</f>
        <v>7</v>
      </c>
      <c r="I6" s="98">
        <f>'A)Budget des  Ventes'!M5</f>
        <v>8</v>
      </c>
      <c r="J6" s="98">
        <f>'A)Budget des  Ventes'!N5</f>
        <v>9</v>
      </c>
      <c r="K6" s="98">
        <f>'A)Budget des  Ventes'!O5</f>
        <v>10</v>
      </c>
      <c r="L6" s="98">
        <f>'A)Budget des  Ventes'!P5</f>
        <v>11</v>
      </c>
      <c r="M6" s="98">
        <f>'A)Budget des  Ventes'!Q5</f>
        <v>12</v>
      </c>
      <c r="N6" s="99" t="s">
        <v>5</v>
      </c>
      <c r="O6" s="92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93"/>
      <c r="AD6" s="88"/>
      <c r="AE6" s="92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93"/>
      <c r="AT6" s="88"/>
      <c r="AU6" s="92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93"/>
      <c r="BJ6" s="88"/>
      <c r="BK6" s="92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93"/>
      <c r="BZ6" s="88"/>
      <c r="CA6" s="92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93"/>
      <c r="CP6" s="88"/>
      <c r="CQ6" s="92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93"/>
      <c r="DF6" s="88"/>
      <c r="DG6" s="92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93"/>
      <c r="DV6" s="88"/>
      <c r="DW6" s="92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93"/>
      <c r="EL6" s="88"/>
      <c r="EM6" s="92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93"/>
      <c r="FB6" s="88"/>
      <c r="FC6" s="92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93"/>
      <c r="FR6" s="88"/>
      <c r="FS6" s="92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93"/>
      <c r="GH6" s="88"/>
      <c r="GI6" s="92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93"/>
      <c r="GX6" s="88"/>
      <c r="GY6" s="92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93"/>
      <c r="HN6" s="88"/>
      <c r="HO6" s="92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93"/>
      <c r="ID6" s="88"/>
      <c r="IE6" s="92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93"/>
      <c r="IT6" s="88"/>
      <c r="IU6" s="92"/>
      <c r="IV6" s="88"/>
      <c r="IW6" s="88"/>
      <c r="IX6" s="88"/>
      <c r="IY6" s="88"/>
      <c r="IZ6" s="88"/>
      <c r="JA6" s="88"/>
      <c r="JB6" s="88"/>
      <c r="JC6" s="88"/>
      <c r="JD6" s="88"/>
      <c r="JE6" s="88"/>
      <c r="JF6" s="88"/>
      <c r="JG6" s="88"/>
      <c r="JH6" s="88"/>
      <c r="JI6" s="93"/>
      <c r="JJ6" s="88"/>
      <c r="JK6" s="92"/>
      <c r="JL6" s="88"/>
      <c r="JM6" s="88"/>
      <c r="JN6" s="88"/>
      <c r="JO6" s="88"/>
      <c r="JP6" s="88"/>
      <c r="JQ6" s="88"/>
      <c r="JR6" s="88"/>
      <c r="JS6" s="88"/>
      <c r="JT6" s="88"/>
      <c r="JU6" s="88"/>
      <c r="JV6" s="88"/>
      <c r="JW6" s="88"/>
      <c r="JX6" s="88"/>
      <c r="JY6" s="93"/>
      <c r="JZ6" s="88"/>
      <c r="KA6" s="92"/>
      <c r="KB6" s="88"/>
      <c r="KC6" s="88"/>
      <c r="KD6" s="88"/>
      <c r="KE6" s="88"/>
      <c r="KF6" s="88"/>
      <c r="KG6" s="88"/>
      <c r="KH6" s="88"/>
      <c r="KI6" s="88"/>
      <c r="KJ6" s="88"/>
      <c r="KK6" s="88"/>
      <c r="KL6" s="88"/>
      <c r="KM6" s="88"/>
      <c r="KN6" s="88"/>
      <c r="KO6" s="93"/>
      <c r="KP6" s="88"/>
      <c r="KQ6" s="92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93"/>
      <c r="LF6" s="88"/>
      <c r="LG6" s="92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93"/>
      <c r="LV6" s="88"/>
      <c r="LW6" s="92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88"/>
      <c r="MK6" s="93"/>
      <c r="ML6" s="88"/>
      <c r="MM6" s="92"/>
      <c r="MN6" s="88"/>
      <c r="MO6" s="88"/>
      <c r="MP6" s="88"/>
      <c r="MQ6" s="88"/>
      <c r="MR6" s="88"/>
      <c r="MS6" s="88"/>
      <c r="MT6" s="88"/>
      <c r="MU6" s="88"/>
      <c r="MV6" s="88"/>
      <c r="MW6" s="88"/>
      <c r="MX6" s="88"/>
      <c r="MY6" s="88"/>
      <c r="MZ6" s="88"/>
      <c r="NA6" s="93"/>
      <c r="NB6" s="88"/>
      <c r="NC6" s="92"/>
      <c r="ND6" s="88"/>
      <c r="NE6" s="88"/>
      <c r="NF6" s="88"/>
      <c r="NG6" s="88"/>
      <c r="NH6" s="88"/>
      <c r="NI6" s="88"/>
      <c r="NJ6" s="88"/>
      <c r="NK6" s="88"/>
      <c r="NL6" s="88"/>
      <c r="NM6" s="88"/>
      <c r="NN6" s="88"/>
      <c r="NO6" s="88"/>
      <c r="NP6" s="88"/>
      <c r="NQ6" s="93"/>
      <c r="NR6" s="88"/>
      <c r="NS6" s="92"/>
      <c r="NT6" s="88"/>
      <c r="NU6" s="88"/>
      <c r="NV6" s="88"/>
      <c r="NW6" s="88"/>
      <c r="NX6" s="88"/>
      <c r="NY6" s="88"/>
      <c r="NZ6" s="88"/>
      <c r="OA6" s="88"/>
      <c r="OB6" s="88"/>
      <c r="OC6" s="88"/>
      <c r="OD6" s="88"/>
      <c r="OE6" s="88"/>
      <c r="OF6" s="88"/>
      <c r="OG6" s="93"/>
      <c r="OH6" s="88"/>
      <c r="OI6" s="92"/>
      <c r="OJ6" s="88"/>
      <c r="OK6" s="88"/>
      <c r="OL6" s="88"/>
      <c r="OM6" s="88"/>
      <c r="ON6" s="88"/>
      <c r="OO6" s="88"/>
      <c r="OP6" s="88"/>
      <c r="OQ6" s="88"/>
      <c r="OR6" s="88"/>
      <c r="OS6" s="88"/>
      <c r="OT6" s="88"/>
      <c r="OU6" s="88"/>
      <c r="OV6" s="88"/>
      <c r="OW6" s="93"/>
      <c r="OX6" s="88"/>
      <c r="OY6" s="92"/>
      <c r="OZ6" s="88"/>
      <c r="PA6" s="88"/>
      <c r="PB6" s="88"/>
      <c r="PC6" s="88"/>
      <c r="PD6" s="88"/>
      <c r="PE6" s="88"/>
      <c r="PF6" s="88"/>
      <c r="PG6" s="88"/>
      <c r="PH6" s="88"/>
      <c r="PI6" s="88"/>
      <c r="PJ6" s="88"/>
      <c r="PK6" s="88"/>
      <c r="PL6" s="88"/>
      <c r="PM6" s="93"/>
      <c r="PN6" s="88"/>
      <c r="PO6" s="92"/>
      <c r="PP6" s="88"/>
      <c r="PQ6" s="88"/>
      <c r="PR6" s="88"/>
      <c r="PS6" s="88"/>
      <c r="PT6" s="88"/>
      <c r="PU6" s="88"/>
      <c r="PV6" s="88"/>
      <c r="PW6" s="88"/>
      <c r="PX6" s="88"/>
      <c r="PY6" s="88"/>
      <c r="PZ6" s="88"/>
      <c r="QA6" s="88"/>
      <c r="QB6" s="88"/>
      <c r="QC6" s="93"/>
      <c r="QD6" s="88"/>
      <c r="QE6" s="92"/>
      <c r="QF6" s="88"/>
      <c r="QG6" s="88"/>
      <c r="QH6" s="88"/>
      <c r="QI6" s="88"/>
      <c r="QJ6" s="88"/>
      <c r="QK6" s="88"/>
      <c r="QL6" s="88"/>
      <c r="QM6" s="88"/>
      <c r="QN6" s="88"/>
      <c r="QO6" s="88"/>
      <c r="QP6" s="88"/>
      <c r="QQ6" s="88"/>
      <c r="QR6" s="88"/>
      <c r="QS6" s="93"/>
      <c r="QT6" s="88"/>
      <c r="QU6" s="92"/>
      <c r="QV6" s="88"/>
      <c r="QW6" s="88"/>
      <c r="QX6" s="88"/>
      <c r="QY6" s="88"/>
      <c r="QZ6" s="88"/>
      <c r="RA6" s="88"/>
      <c r="RB6" s="88"/>
      <c r="RC6" s="88"/>
      <c r="RD6" s="88"/>
      <c r="RE6" s="88"/>
      <c r="RF6" s="88"/>
      <c r="RG6" s="88"/>
      <c r="RH6" s="88"/>
      <c r="RI6" s="93"/>
      <c r="RJ6" s="88"/>
      <c r="RK6" s="92"/>
      <c r="RL6" s="88"/>
      <c r="RM6" s="88"/>
      <c r="RN6" s="88"/>
      <c r="RO6" s="88"/>
      <c r="RP6" s="88"/>
      <c r="RQ6" s="88"/>
      <c r="RR6" s="88"/>
      <c r="RS6" s="88"/>
      <c r="RT6" s="88"/>
      <c r="RU6" s="88"/>
      <c r="RV6" s="88"/>
      <c r="RW6" s="88"/>
      <c r="RX6" s="88"/>
      <c r="RY6" s="93"/>
      <c r="RZ6" s="88"/>
      <c r="SA6" s="92"/>
      <c r="SB6" s="88"/>
      <c r="SC6" s="88"/>
      <c r="SD6" s="88"/>
      <c r="SE6" s="88"/>
      <c r="SF6" s="88"/>
      <c r="SG6" s="88"/>
      <c r="SH6" s="88"/>
      <c r="SI6" s="88"/>
      <c r="SJ6" s="88"/>
      <c r="SK6" s="88"/>
      <c r="SL6" s="88"/>
      <c r="SM6" s="88"/>
      <c r="SN6" s="88"/>
      <c r="SO6" s="93"/>
      <c r="SP6" s="88"/>
      <c r="SQ6" s="92"/>
      <c r="SR6" s="88"/>
      <c r="SS6" s="88"/>
      <c r="ST6" s="88"/>
      <c r="SU6" s="88"/>
      <c r="SV6" s="88"/>
      <c r="SW6" s="88"/>
      <c r="SX6" s="88"/>
      <c r="SY6" s="88"/>
      <c r="SZ6" s="88"/>
      <c r="TA6" s="88"/>
      <c r="TB6" s="88"/>
      <c r="TC6" s="88"/>
      <c r="TD6" s="88"/>
      <c r="TE6" s="93"/>
      <c r="TF6" s="88"/>
      <c r="TG6" s="92"/>
      <c r="TH6" s="88"/>
      <c r="TI6" s="88"/>
      <c r="TJ6" s="88"/>
      <c r="TK6" s="88"/>
      <c r="TL6" s="88"/>
      <c r="TM6" s="88"/>
      <c r="TN6" s="88"/>
      <c r="TO6" s="88"/>
      <c r="TP6" s="88"/>
      <c r="TQ6" s="88"/>
      <c r="TR6" s="88"/>
      <c r="TS6" s="88"/>
      <c r="TT6" s="88"/>
      <c r="TU6" s="93"/>
      <c r="TV6" s="88"/>
      <c r="TW6" s="92"/>
      <c r="TX6" s="88"/>
      <c r="TY6" s="88"/>
      <c r="TZ6" s="88"/>
      <c r="UA6" s="88"/>
      <c r="UB6" s="88"/>
      <c r="UC6" s="88"/>
      <c r="UD6" s="88"/>
      <c r="UE6" s="88"/>
      <c r="UF6" s="88"/>
      <c r="UG6" s="88"/>
      <c r="UH6" s="88"/>
      <c r="UI6" s="88"/>
      <c r="UJ6" s="88"/>
      <c r="UK6" s="93"/>
      <c r="UL6" s="88"/>
      <c r="UM6" s="92"/>
      <c r="UN6" s="88"/>
      <c r="UO6" s="88"/>
      <c r="UP6" s="88"/>
      <c r="UQ6" s="88"/>
      <c r="UR6" s="88"/>
      <c r="US6" s="88"/>
      <c r="UT6" s="88"/>
      <c r="UU6" s="88"/>
      <c r="UV6" s="88"/>
      <c r="UW6" s="88"/>
      <c r="UX6" s="88"/>
      <c r="UY6" s="88"/>
      <c r="UZ6" s="88"/>
      <c r="VA6" s="93"/>
      <c r="VB6" s="88"/>
      <c r="VC6" s="92"/>
      <c r="VD6" s="88"/>
      <c r="VE6" s="88"/>
      <c r="VF6" s="88"/>
      <c r="VG6" s="88"/>
      <c r="VH6" s="88"/>
      <c r="VI6" s="88"/>
      <c r="VJ6" s="88"/>
      <c r="VK6" s="88"/>
      <c r="VL6" s="88"/>
      <c r="VM6" s="88"/>
      <c r="VN6" s="88"/>
      <c r="VO6" s="88"/>
      <c r="VP6" s="88"/>
      <c r="VQ6" s="93"/>
      <c r="VR6" s="88"/>
      <c r="VS6" s="92"/>
      <c r="VT6" s="88"/>
      <c r="VU6" s="88"/>
      <c r="VV6" s="88"/>
      <c r="VW6" s="88"/>
      <c r="VX6" s="88"/>
      <c r="VY6" s="88"/>
      <c r="VZ6" s="88"/>
      <c r="WA6" s="88"/>
      <c r="WB6" s="88"/>
      <c r="WC6" s="88"/>
      <c r="WD6" s="88"/>
      <c r="WE6" s="88"/>
      <c r="WF6" s="88"/>
      <c r="WG6" s="93"/>
      <c r="WH6" s="88"/>
      <c r="WI6" s="92"/>
      <c r="WJ6" s="88"/>
      <c r="WK6" s="88"/>
      <c r="WL6" s="88"/>
      <c r="WM6" s="88"/>
      <c r="WN6" s="88"/>
      <c r="WO6" s="88"/>
      <c r="WP6" s="88"/>
      <c r="WQ6" s="88"/>
      <c r="WR6" s="88"/>
      <c r="WS6" s="88"/>
      <c r="WT6" s="88"/>
      <c r="WU6" s="88"/>
      <c r="WV6" s="88"/>
      <c r="WW6" s="93"/>
      <c r="WX6" s="88"/>
      <c r="WY6" s="92"/>
      <c r="WZ6" s="88"/>
      <c r="XA6" s="88"/>
      <c r="XB6" s="88"/>
      <c r="XC6" s="88"/>
      <c r="XD6" s="88"/>
      <c r="XE6" s="88"/>
      <c r="XF6" s="88"/>
      <c r="XG6" s="88"/>
      <c r="XH6" s="88"/>
      <c r="XI6" s="88"/>
      <c r="XJ6" s="88"/>
      <c r="XK6" s="88"/>
      <c r="XL6" s="88"/>
      <c r="XM6" s="93"/>
      <c r="XN6" s="88"/>
      <c r="XO6" s="92"/>
      <c r="XP6" s="88"/>
      <c r="XQ6" s="88"/>
      <c r="XR6" s="88"/>
      <c r="XS6" s="88"/>
      <c r="XT6" s="88"/>
      <c r="XU6" s="88"/>
      <c r="XV6" s="88"/>
      <c r="XW6" s="88"/>
      <c r="XX6" s="88"/>
      <c r="XY6" s="88"/>
      <c r="XZ6" s="88"/>
      <c r="YA6" s="88"/>
      <c r="YB6" s="88"/>
      <c r="YC6" s="93"/>
      <c r="YD6" s="88"/>
      <c r="YE6" s="92"/>
      <c r="YF6" s="88"/>
      <c r="YG6" s="88"/>
      <c r="YH6" s="88"/>
      <c r="YI6" s="88"/>
      <c r="YJ6" s="88"/>
      <c r="YK6" s="88"/>
      <c r="YL6" s="88"/>
      <c r="YM6" s="88"/>
      <c r="YN6" s="88"/>
      <c r="YO6" s="88"/>
      <c r="YP6" s="88"/>
      <c r="YQ6" s="88"/>
      <c r="YR6" s="88"/>
      <c r="YS6" s="93"/>
      <c r="YT6" s="88"/>
      <c r="YU6" s="92"/>
      <c r="YV6" s="88"/>
      <c r="YW6" s="88"/>
      <c r="YX6" s="88"/>
      <c r="YY6" s="88"/>
      <c r="YZ6" s="88"/>
      <c r="ZA6" s="88"/>
      <c r="ZB6" s="88"/>
      <c r="ZC6" s="88"/>
      <c r="ZD6" s="88"/>
      <c r="ZE6" s="88"/>
      <c r="ZF6" s="88"/>
      <c r="ZG6" s="88"/>
      <c r="ZH6" s="88"/>
      <c r="ZI6" s="93"/>
      <c r="ZJ6" s="88"/>
      <c r="ZK6" s="92"/>
      <c r="ZL6" s="88"/>
      <c r="ZM6" s="88"/>
      <c r="ZN6" s="88"/>
      <c r="ZO6" s="88"/>
      <c r="ZP6" s="88"/>
      <c r="ZQ6" s="88"/>
      <c r="ZR6" s="88"/>
      <c r="ZS6" s="88"/>
      <c r="ZT6" s="88"/>
      <c r="ZU6" s="88"/>
      <c r="ZV6" s="88"/>
      <c r="ZW6" s="88"/>
      <c r="ZX6" s="88"/>
      <c r="ZY6" s="93"/>
      <c r="ZZ6" s="88"/>
      <c r="AAA6" s="92"/>
      <c r="AAB6" s="88"/>
      <c r="AAC6" s="88"/>
      <c r="AAD6" s="88"/>
      <c r="AAE6" s="88"/>
      <c r="AAF6" s="88"/>
      <c r="AAG6" s="88"/>
      <c r="AAH6" s="88"/>
      <c r="AAI6" s="88"/>
      <c r="AAJ6" s="88"/>
      <c r="AAK6" s="88"/>
      <c r="AAL6" s="88"/>
      <c r="AAM6" s="88"/>
      <c r="AAN6" s="88"/>
      <c r="AAO6" s="93"/>
      <c r="AAP6" s="88"/>
      <c r="AAQ6" s="92"/>
      <c r="AAR6" s="88"/>
      <c r="AAS6" s="88"/>
      <c r="AAT6" s="88"/>
      <c r="AAU6" s="88"/>
      <c r="AAV6" s="88"/>
      <c r="AAW6" s="88"/>
      <c r="AAX6" s="88"/>
      <c r="AAY6" s="88"/>
      <c r="AAZ6" s="88"/>
      <c r="ABA6" s="88"/>
      <c r="ABB6" s="88"/>
      <c r="ABC6" s="88"/>
      <c r="ABD6" s="88"/>
      <c r="ABE6" s="93"/>
      <c r="ABF6" s="88"/>
      <c r="ABG6" s="92"/>
      <c r="ABH6" s="88"/>
      <c r="ABI6" s="88"/>
      <c r="ABJ6" s="88"/>
      <c r="ABK6" s="88"/>
      <c r="ABL6" s="88"/>
      <c r="ABM6" s="88"/>
      <c r="ABN6" s="88"/>
      <c r="ABO6" s="88"/>
      <c r="ABP6" s="88"/>
      <c r="ABQ6" s="88"/>
      <c r="ABR6" s="88"/>
      <c r="ABS6" s="88"/>
      <c r="ABT6" s="88"/>
      <c r="ABU6" s="93"/>
      <c r="ABV6" s="88"/>
      <c r="ABW6" s="92"/>
      <c r="ABX6" s="88"/>
      <c r="ABY6" s="88"/>
      <c r="ABZ6" s="88"/>
      <c r="ACA6" s="88"/>
      <c r="ACB6" s="88"/>
      <c r="ACC6" s="88"/>
      <c r="ACD6" s="88"/>
      <c r="ACE6" s="88"/>
      <c r="ACF6" s="88"/>
      <c r="ACG6" s="88"/>
      <c r="ACH6" s="88"/>
      <c r="ACI6" s="88"/>
      <c r="ACJ6" s="88"/>
      <c r="ACK6" s="93"/>
      <c r="ACL6" s="88"/>
      <c r="ACM6" s="92"/>
      <c r="ACN6" s="88"/>
      <c r="ACO6" s="88"/>
      <c r="ACP6" s="88"/>
      <c r="ACQ6" s="88"/>
      <c r="ACR6" s="88"/>
      <c r="ACS6" s="88"/>
      <c r="ACT6" s="88"/>
      <c r="ACU6" s="88"/>
      <c r="ACV6" s="88"/>
      <c r="ACW6" s="88"/>
      <c r="ACX6" s="88"/>
      <c r="ACY6" s="88"/>
      <c r="ACZ6" s="88"/>
      <c r="ADA6" s="93"/>
      <c r="ADB6" s="88"/>
      <c r="ADC6" s="92"/>
      <c r="ADD6" s="88"/>
      <c r="ADE6" s="88"/>
      <c r="ADF6" s="88"/>
      <c r="ADG6" s="88"/>
      <c r="ADH6" s="88"/>
      <c r="ADI6" s="88"/>
      <c r="ADJ6" s="88"/>
      <c r="ADK6" s="88"/>
      <c r="ADL6" s="88"/>
      <c r="ADM6" s="88"/>
      <c r="ADN6" s="88"/>
      <c r="ADO6" s="88"/>
      <c r="ADP6" s="88"/>
      <c r="ADQ6" s="93"/>
      <c r="ADR6" s="88"/>
      <c r="ADS6" s="92"/>
      <c r="ADT6" s="88"/>
      <c r="ADU6" s="88"/>
      <c r="ADV6" s="88"/>
      <c r="ADW6" s="88"/>
      <c r="ADX6" s="88"/>
      <c r="ADY6" s="88"/>
      <c r="ADZ6" s="88"/>
      <c r="AEA6" s="88"/>
      <c r="AEB6" s="88"/>
      <c r="AEC6" s="88"/>
      <c r="AED6" s="88"/>
      <c r="AEE6" s="88"/>
      <c r="AEF6" s="88"/>
      <c r="AEG6" s="93"/>
      <c r="AEH6" s="88"/>
      <c r="AEI6" s="92"/>
      <c r="AEJ6" s="88"/>
      <c r="AEK6" s="88"/>
      <c r="AEL6" s="88"/>
      <c r="AEM6" s="88"/>
      <c r="AEN6" s="88"/>
      <c r="AEO6" s="88"/>
      <c r="AEP6" s="88"/>
      <c r="AEQ6" s="88"/>
      <c r="AER6" s="88"/>
      <c r="AES6" s="88"/>
      <c r="AET6" s="88"/>
      <c r="AEU6" s="88"/>
      <c r="AEV6" s="88"/>
      <c r="AEW6" s="93"/>
      <c r="AEX6" s="88"/>
      <c r="AEY6" s="92"/>
      <c r="AEZ6" s="88"/>
      <c r="AFA6" s="88"/>
      <c r="AFB6" s="88"/>
      <c r="AFC6" s="88"/>
      <c r="AFD6" s="88"/>
      <c r="AFE6" s="88"/>
      <c r="AFF6" s="88"/>
      <c r="AFG6" s="88"/>
      <c r="AFH6" s="88"/>
      <c r="AFI6" s="88"/>
      <c r="AFJ6" s="88"/>
      <c r="AFK6" s="88"/>
      <c r="AFL6" s="88"/>
      <c r="AFM6" s="93"/>
      <c r="AFN6" s="88"/>
      <c r="AFO6" s="92"/>
      <c r="AFP6" s="88"/>
      <c r="AFQ6" s="88"/>
      <c r="AFR6" s="88"/>
      <c r="AFS6" s="88"/>
      <c r="AFT6" s="88"/>
      <c r="AFU6" s="88"/>
      <c r="AFV6" s="88"/>
      <c r="AFW6" s="88"/>
      <c r="AFX6" s="88"/>
      <c r="AFY6" s="88"/>
      <c r="AFZ6" s="88"/>
      <c r="AGA6" s="88"/>
      <c r="AGB6" s="88"/>
      <c r="AGC6" s="93"/>
      <c r="AGD6" s="88"/>
      <c r="AGE6" s="92"/>
      <c r="AGF6" s="88"/>
      <c r="AGG6" s="88"/>
      <c r="AGH6" s="88"/>
      <c r="AGI6" s="88"/>
      <c r="AGJ6" s="88"/>
      <c r="AGK6" s="88"/>
      <c r="AGL6" s="88"/>
      <c r="AGM6" s="88"/>
      <c r="AGN6" s="88"/>
      <c r="AGO6" s="88"/>
      <c r="AGP6" s="88"/>
      <c r="AGQ6" s="88"/>
      <c r="AGR6" s="88"/>
      <c r="AGS6" s="93"/>
      <c r="AGT6" s="88"/>
      <c r="AGU6" s="92"/>
      <c r="AGV6" s="88"/>
      <c r="AGW6" s="88"/>
      <c r="AGX6" s="88"/>
      <c r="AGY6" s="88"/>
      <c r="AGZ6" s="88"/>
      <c r="AHA6" s="88"/>
      <c r="AHB6" s="88"/>
      <c r="AHC6" s="88"/>
      <c r="AHD6" s="88"/>
      <c r="AHE6" s="88"/>
      <c r="AHF6" s="88"/>
      <c r="AHG6" s="88"/>
      <c r="AHH6" s="88"/>
      <c r="AHI6" s="93"/>
      <c r="AHJ6" s="88"/>
      <c r="AHK6" s="92"/>
      <c r="AHL6" s="88"/>
      <c r="AHM6" s="88"/>
      <c r="AHN6" s="88"/>
      <c r="AHO6" s="88"/>
      <c r="AHP6" s="88"/>
      <c r="AHQ6" s="88"/>
      <c r="AHR6" s="88"/>
      <c r="AHS6" s="88"/>
      <c r="AHT6" s="88"/>
      <c r="AHU6" s="88"/>
      <c r="AHV6" s="88"/>
      <c r="AHW6" s="88"/>
      <c r="AHX6" s="88"/>
      <c r="AHY6" s="93"/>
      <c r="AHZ6" s="88"/>
      <c r="AIA6" s="92"/>
      <c r="AIB6" s="88"/>
      <c r="AIC6" s="88"/>
      <c r="AID6" s="88"/>
      <c r="AIE6" s="88"/>
      <c r="AIF6" s="88"/>
      <c r="AIG6" s="88"/>
      <c r="AIH6" s="88"/>
      <c r="AII6" s="88"/>
      <c r="AIJ6" s="88"/>
      <c r="AIK6" s="88"/>
      <c r="AIL6" s="88"/>
      <c r="AIM6" s="88"/>
      <c r="AIN6" s="88"/>
      <c r="AIO6" s="93"/>
      <c r="AIP6" s="88"/>
      <c r="AIQ6" s="92"/>
      <c r="AIR6" s="88"/>
      <c r="AIS6" s="88"/>
      <c r="AIT6" s="88"/>
      <c r="AIU6" s="88"/>
      <c r="AIV6" s="88"/>
      <c r="AIW6" s="88"/>
      <c r="AIX6" s="88"/>
      <c r="AIY6" s="88"/>
      <c r="AIZ6" s="88"/>
      <c r="AJA6" s="88"/>
      <c r="AJB6" s="88"/>
      <c r="AJC6" s="88"/>
      <c r="AJD6" s="88"/>
      <c r="AJE6" s="93"/>
      <c r="AJF6" s="88"/>
      <c r="AJG6" s="92"/>
      <c r="AJH6" s="88"/>
      <c r="AJI6" s="88"/>
      <c r="AJJ6" s="88"/>
      <c r="AJK6" s="88"/>
      <c r="AJL6" s="88"/>
      <c r="AJM6" s="88"/>
      <c r="AJN6" s="88"/>
      <c r="AJO6" s="88"/>
      <c r="AJP6" s="88"/>
      <c r="AJQ6" s="88"/>
      <c r="AJR6" s="88"/>
      <c r="AJS6" s="88"/>
      <c r="AJT6" s="88"/>
      <c r="AJU6" s="93"/>
      <c r="AJV6" s="88"/>
      <c r="AJW6" s="92"/>
      <c r="AJX6" s="88"/>
      <c r="AJY6" s="88"/>
      <c r="AJZ6" s="88"/>
      <c r="AKA6" s="88"/>
      <c r="AKB6" s="88"/>
      <c r="AKC6" s="88"/>
      <c r="AKD6" s="88"/>
      <c r="AKE6" s="88"/>
      <c r="AKF6" s="88"/>
      <c r="AKG6" s="88"/>
      <c r="AKH6" s="88"/>
      <c r="AKI6" s="88"/>
      <c r="AKJ6" s="88"/>
      <c r="AKK6" s="93"/>
      <c r="AKL6" s="88"/>
      <c r="AKM6" s="92"/>
      <c r="AKN6" s="88"/>
      <c r="AKO6" s="88"/>
      <c r="AKP6" s="88"/>
      <c r="AKQ6" s="88"/>
      <c r="AKR6" s="88"/>
      <c r="AKS6" s="88"/>
      <c r="AKT6" s="88"/>
      <c r="AKU6" s="88"/>
      <c r="AKV6" s="88"/>
      <c r="AKW6" s="88"/>
      <c r="AKX6" s="88"/>
      <c r="AKY6" s="88"/>
      <c r="AKZ6" s="88"/>
      <c r="ALA6" s="93"/>
      <c r="ALB6" s="88"/>
      <c r="ALC6" s="92"/>
      <c r="ALD6" s="88"/>
      <c r="ALE6" s="88"/>
      <c r="ALF6" s="88"/>
      <c r="ALG6" s="88"/>
      <c r="ALH6" s="88"/>
      <c r="ALI6" s="88"/>
      <c r="ALJ6" s="88"/>
      <c r="ALK6" s="88"/>
      <c r="ALL6" s="88"/>
      <c r="ALM6" s="88"/>
      <c r="ALN6" s="88"/>
      <c r="ALO6" s="88"/>
      <c r="ALP6" s="88"/>
      <c r="ALQ6" s="93"/>
      <c r="ALR6" s="88"/>
      <c r="ALS6" s="92"/>
      <c r="ALT6" s="88"/>
      <c r="ALU6" s="88"/>
      <c r="ALV6" s="88"/>
      <c r="ALW6" s="88"/>
      <c r="ALX6" s="88"/>
      <c r="ALY6" s="88"/>
      <c r="ALZ6" s="88"/>
      <c r="AMA6" s="88"/>
      <c r="AMB6" s="88"/>
      <c r="AMC6" s="88"/>
      <c r="AMD6" s="88"/>
      <c r="AME6" s="88"/>
      <c r="AMF6" s="88"/>
      <c r="AMG6" s="93"/>
      <c r="AMH6" s="88"/>
      <c r="AMI6" s="92"/>
      <c r="AMJ6" s="88"/>
      <c r="AMK6" s="88"/>
      <c r="AML6" s="88"/>
      <c r="AMM6" s="88"/>
      <c r="AMN6" s="88"/>
      <c r="AMO6" s="88"/>
      <c r="AMP6" s="88"/>
      <c r="AMQ6" s="88"/>
      <c r="AMR6" s="88"/>
      <c r="AMS6" s="88"/>
      <c r="AMT6" s="88"/>
      <c r="AMU6" s="88"/>
      <c r="AMV6" s="88"/>
      <c r="AMW6" s="93"/>
      <c r="AMX6" s="88"/>
      <c r="AMY6" s="92"/>
      <c r="AMZ6" s="88"/>
      <c r="ANA6" s="88"/>
      <c r="ANB6" s="88"/>
      <c r="ANC6" s="88"/>
      <c r="AND6" s="88"/>
      <c r="ANE6" s="88"/>
      <c r="ANF6" s="88"/>
      <c r="ANG6" s="88"/>
      <c r="ANH6" s="88"/>
      <c r="ANI6" s="88"/>
      <c r="ANJ6" s="88"/>
      <c r="ANK6" s="88"/>
      <c r="ANL6" s="88"/>
      <c r="ANM6" s="93"/>
      <c r="ANN6" s="88"/>
      <c r="ANO6" s="92"/>
      <c r="ANP6" s="88"/>
      <c r="ANQ6" s="88"/>
      <c r="ANR6" s="88"/>
      <c r="ANS6" s="88"/>
      <c r="ANT6" s="88"/>
      <c r="ANU6" s="88"/>
      <c r="ANV6" s="88"/>
      <c r="ANW6" s="88"/>
      <c r="ANX6" s="88"/>
      <c r="ANY6" s="88"/>
      <c r="ANZ6" s="88"/>
      <c r="AOA6" s="88"/>
      <c r="AOB6" s="88"/>
      <c r="AOC6" s="93"/>
      <c r="AOD6" s="88"/>
      <c r="AOE6" s="92"/>
      <c r="AOF6" s="88"/>
      <c r="AOG6" s="88"/>
      <c r="AOH6" s="88"/>
      <c r="AOI6" s="88"/>
      <c r="AOJ6" s="88"/>
      <c r="AOK6" s="88"/>
      <c r="AOL6" s="88"/>
      <c r="AOM6" s="88"/>
      <c r="AON6" s="88"/>
      <c r="AOO6" s="88"/>
      <c r="AOP6" s="88"/>
      <c r="AOQ6" s="88"/>
      <c r="AOR6" s="88"/>
      <c r="AOS6" s="93"/>
      <c r="AOT6" s="88"/>
      <c r="AOU6" s="92"/>
      <c r="AOV6" s="88"/>
      <c r="AOW6" s="88"/>
      <c r="AOX6" s="88"/>
      <c r="AOY6" s="88"/>
      <c r="AOZ6" s="88"/>
      <c r="APA6" s="88"/>
      <c r="APB6" s="88"/>
      <c r="APC6" s="88"/>
      <c r="APD6" s="88"/>
      <c r="APE6" s="88"/>
      <c r="APF6" s="88"/>
      <c r="APG6" s="88"/>
      <c r="APH6" s="88"/>
      <c r="API6" s="93"/>
      <c r="APJ6" s="88"/>
      <c r="APK6" s="92"/>
      <c r="APL6" s="88"/>
      <c r="APM6" s="88"/>
      <c r="APN6" s="88"/>
      <c r="APO6" s="88"/>
      <c r="APP6" s="88"/>
      <c r="APQ6" s="88"/>
      <c r="APR6" s="88"/>
      <c r="APS6" s="88"/>
      <c r="APT6" s="88"/>
      <c r="APU6" s="88"/>
      <c r="APV6" s="88"/>
      <c r="APW6" s="88"/>
      <c r="APX6" s="88"/>
      <c r="APY6" s="93"/>
      <c r="APZ6" s="88"/>
      <c r="AQA6" s="92"/>
      <c r="AQB6" s="88"/>
      <c r="AQC6" s="88"/>
      <c r="AQD6" s="88"/>
      <c r="AQE6" s="88"/>
      <c r="AQF6" s="88"/>
      <c r="AQG6" s="88"/>
      <c r="AQH6" s="88"/>
      <c r="AQI6" s="88"/>
      <c r="AQJ6" s="88"/>
      <c r="AQK6" s="88"/>
      <c r="AQL6" s="88"/>
      <c r="AQM6" s="88"/>
      <c r="AQN6" s="88"/>
      <c r="AQO6" s="93"/>
      <c r="AQP6" s="88"/>
      <c r="AQQ6" s="92"/>
      <c r="AQR6" s="88"/>
      <c r="AQS6" s="88"/>
      <c r="AQT6" s="88"/>
      <c r="AQU6" s="88"/>
      <c r="AQV6" s="88"/>
      <c r="AQW6" s="88"/>
      <c r="AQX6" s="88"/>
      <c r="AQY6" s="88"/>
      <c r="AQZ6" s="88"/>
      <c r="ARA6" s="88"/>
      <c r="ARB6" s="88"/>
      <c r="ARC6" s="88"/>
      <c r="ARD6" s="88"/>
      <c r="ARE6" s="93"/>
      <c r="ARF6" s="88"/>
      <c r="ARG6" s="92"/>
      <c r="ARH6" s="88"/>
      <c r="ARI6" s="88"/>
      <c r="ARJ6" s="88"/>
      <c r="ARK6" s="88"/>
      <c r="ARL6" s="88"/>
      <c r="ARM6" s="88"/>
      <c r="ARN6" s="88"/>
      <c r="ARO6" s="88"/>
      <c r="ARP6" s="88"/>
      <c r="ARQ6" s="88"/>
      <c r="ARR6" s="88"/>
      <c r="ARS6" s="88"/>
      <c r="ART6" s="88"/>
      <c r="ARU6" s="93"/>
      <c r="ARV6" s="88"/>
      <c r="ARW6" s="92"/>
      <c r="ARX6" s="88"/>
      <c r="ARY6" s="88"/>
      <c r="ARZ6" s="88"/>
      <c r="ASA6" s="88"/>
      <c r="ASB6" s="88"/>
      <c r="ASC6" s="88"/>
      <c r="ASD6" s="88"/>
      <c r="ASE6" s="88"/>
      <c r="ASF6" s="88"/>
      <c r="ASG6" s="88"/>
      <c r="ASH6" s="88"/>
      <c r="ASI6" s="88"/>
      <c r="ASJ6" s="88"/>
      <c r="ASK6" s="93"/>
      <c r="ASL6" s="88"/>
      <c r="ASM6" s="92"/>
      <c r="ASN6" s="88"/>
      <c r="ASO6" s="88"/>
      <c r="ASP6" s="88"/>
      <c r="ASQ6" s="88"/>
      <c r="ASR6" s="88"/>
      <c r="ASS6" s="88"/>
      <c r="AST6" s="88"/>
      <c r="ASU6" s="88"/>
      <c r="ASV6" s="88"/>
      <c r="ASW6" s="88"/>
      <c r="ASX6" s="88"/>
      <c r="ASY6" s="88"/>
      <c r="ASZ6" s="88"/>
      <c r="ATA6" s="93"/>
      <c r="ATB6" s="88"/>
      <c r="ATC6" s="92"/>
      <c r="ATD6" s="88"/>
      <c r="ATE6" s="88"/>
      <c r="ATF6" s="88"/>
      <c r="ATG6" s="88"/>
      <c r="ATH6" s="88"/>
      <c r="ATI6" s="88"/>
      <c r="ATJ6" s="88"/>
      <c r="ATK6" s="88"/>
      <c r="ATL6" s="88"/>
      <c r="ATM6" s="88"/>
      <c r="ATN6" s="88"/>
      <c r="ATO6" s="88"/>
      <c r="ATP6" s="88"/>
      <c r="ATQ6" s="93"/>
      <c r="ATR6" s="88"/>
      <c r="ATS6" s="92"/>
      <c r="ATT6" s="88"/>
      <c r="ATU6" s="88"/>
      <c r="ATV6" s="88"/>
      <c r="ATW6" s="88"/>
      <c r="ATX6" s="88"/>
      <c r="ATY6" s="88"/>
      <c r="ATZ6" s="88"/>
      <c r="AUA6" s="88"/>
      <c r="AUB6" s="88"/>
      <c r="AUC6" s="88"/>
      <c r="AUD6" s="88"/>
      <c r="AUE6" s="88"/>
      <c r="AUF6" s="88"/>
      <c r="AUG6" s="93"/>
      <c r="AUH6" s="88"/>
      <c r="AUI6" s="92"/>
      <c r="AUJ6" s="88"/>
      <c r="AUK6" s="88"/>
      <c r="AUL6" s="88"/>
      <c r="AUM6" s="88"/>
      <c r="AUN6" s="88"/>
      <c r="AUO6" s="88"/>
      <c r="AUP6" s="88"/>
      <c r="AUQ6" s="88"/>
      <c r="AUR6" s="88"/>
      <c r="AUS6" s="88"/>
      <c r="AUT6" s="88"/>
      <c r="AUU6" s="88"/>
      <c r="AUV6" s="88"/>
      <c r="AUW6" s="93"/>
      <c r="AUX6" s="88"/>
      <c r="AUY6" s="92"/>
      <c r="AUZ6" s="88"/>
      <c r="AVA6" s="88"/>
      <c r="AVB6" s="88"/>
      <c r="AVC6" s="88"/>
      <c r="AVD6" s="88"/>
      <c r="AVE6" s="88"/>
      <c r="AVF6" s="88"/>
      <c r="AVG6" s="88"/>
      <c r="AVH6" s="88"/>
      <c r="AVI6" s="88"/>
      <c r="AVJ6" s="88"/>
      <c r="AVK6" s="88"/>
      <c r="AVL6" s="88"/>
      <c r="AVM6" s="93"/>
      <c r="AVN6" s="88"/>
      <c r="AVO6" s="92"/>
      <c r="AVP6" s="88"/>
      <c r="AVQ6" s="88"/>
      <c r="AVR6" s="88"/>
      <c r="AVS6" s="88"/>
      <c r="AVT6" s="88"/>
      <c r="AVU6" s="88"/>
      <c r="AVV6" s="88"/>
      <c r="AVW6" s="88"/>
      <c r="AVX6" s="88"/>
      <c r="AVY6" s="88"/>
      <c r="AVZ6" s="88"/>
      <c r="AWA6" s="88"/>
      <c r="AWB6" s="88"/>
      <c r="AWC6" s="93"/>
      <c r="AWD6" s="88"/>
      <c r="AWE6" s="92"/>
      <c r="AWF6" s="88"/>
      <c r="AWG6" s="88"/>
      <c r="AWH6" s="88"/>
      <c r="AWI6" s="88"/>
      <c r="AWJ6" s="88"/>
      <c r="AWK6" s="88"/>
      <c r="AWL6" s="88"/>
      <c r="AWM6" s="88"/>
      <c r="AWN6" s="88"/>
      <c r="AWO6" s="88"/>
      <c r="AWP6" s="88"/>
      <c r="AWQ6" s="88"/>
      <c r="AWR6" s="88"/>
      <c r="AWS6" s="93"/>
      <c r="AWT6" s="88"/>
      <c r="AWU6" s="92"/>
      <c r="AWV6" s="88"/>
      <c r="AWW6" s="88"/>
      <c r="AWX6" s="88"/>
      <c r="AWY6" s="88"/>
      <c r="AWZ6" s="88"/>
      <c r="AXA6" s="88"/>
      <c r="AXB6" s="88"/>
      <c r="AXC6" s="88"/>
      <c r="AXD6" s="88"/>
      <c r="AXE6" s="88"/>
      <c r="AXF6" s="88"/>
      <c r="AXG6" s="88"/>
      <c r="AXH6" s="88"/>
      <c r="AXI6" s="93"/>
      <c r="AXJ6" s="88"/>
      <c r="AXK6" s="92"/>
      <c r="AXL6" s="88"/>
      <c r="AXM6" s="88"/>
      <c r="AXN6" s="88"/>
      <c r="AXO6" s="88"/>
      <c r="AXP6" s="88"/>
      <c r="AXQ6" s="88"/>
      <c r="AXR6" s="88"/>
      <c r="AXS6" s="88"/>
      <c r="AXT6" s="88"/>
      <c r="AXU6" s="88"/>
      <c r="AXV6" s="88"/>
      <c r="AXW6" s="88"/>
      <c r="AXX6" s="88"/>
      <c r="AXY6" s="93"/>
      <c r="AXZ6" s="88"/>
      <c r="AYA6" s="92"/>
      <c r="AYB6" s="88"/>
      <c r="AYC6" s="88"/>
      <c r="AYD6" s="88"/>
      <c r="AYE6" s="88"/>
      <c r="AYF6" s="88"/>
      <c r="AYG6" s="88"/>
      <c r="AYH6" s="88"/>
      <c r="AYI6" s="88"/>
      <c r="AYJ6" s="88"/>
      <c r="AYK6" s="88"/>
      <c r="AYL6" s="88"/>
      <c r="AYM6" s="88"/>
      <c r="AYN6" s="88"/>
      <c r="AYO6" s="93"/>
      <c r="AYP6" s="88"/>
      <c r="AYQ6" s="92"/>
      <c r="AYR6" s="88"/>
      <c r="AYS6" s="88"/>
      <c r="AYT6" s="88"/>
      <c r="AYU6" s="88"/>
      <c r="AYV6" s="88"/>
      <c r="AYW6" s="88"/>
      <c r="AYX6" s="88"/>
      <c r="AYY6" s="88"/>
      <c r="AYZ6" s="88"/>
      <c r="AZA6" s="88"/>
      <c r="AZB6" s="88"/>
      <c r="AZC6" s="88"/>
      <c r="AZD6" s="88"/>
      <c r="AZE6" s="93"/>
      <c r="AZF6" s="88"/>
      <c r="AZG6" s="92"/>
      <c r="AZH6" s="88"/>
      <c r="AZI6" s="88"/>
      <c r="AZJ6" s="88"/>
      <c r="AZK6" s="88"/>
      <c r="AZL6" s="88"/>
      <c r="AZM6" s="88"/>
      <c r="AZN6" s="88"/>
      <c r="AZO6" s="88"/>
      <c r="AZP6" s="88"/>
      <c r="AZQ6" s="88"/>
      <c r="AZR6" s="88"/>
      <c r="AZS6" s="88"/>
      <c r="AZT6" s="88"/>
      <c r="AZU6" s="93"/>
      <c r="AZV6" s="88"/>
      <c r="AZW6" s="92"/>
      <c r="AZX6" s="88"/>
      <c r="AZY6" s="88"/>
      <c r="AZZ6" s="88"/>
      <c r="BAA6" s="88"/>
      <c r="BAB6" s="88"/>
      <c r="BAC6" s="88"/>
      <c r="BAD6" s="88"/>
      <c r="BAE6" s="88"/>
      <c r="BAF6" s="88"/>
      <c r="BAG6" s="88"/>
      <c r="BAH6" s="88"/>
      <c r="BAI6" s="88"/>
      <c r="BAJ6" s="88"/>
      <c r="BAK6" s="93"/>
      <c r="BAL6" s="88"/>
      <c r="BAM6" s="92"/>
      <c r="BAN6" s="88"/>
      <c r="BAO6" s="88"/>
      <c r="BAP6" s="88"/>
      <c r="BAQ6" s="88"/>
      <c r="BAR6" s="88"/>
      <c r="BAS6" s="88"/>
      <c r="BAT6" s="88"/>
      <c r="BAU6" s="88"/>
      <c r="BAV6" s="88"/>
      <c r="BAW6" s="88"/>
      <c r="BAX6" s="88"/>
      <c r="BAY6" s="88"/>
      <c r="BAZ6" s="88"/>
      <c r="BBA6" s="93"/>
      <c r="BBB6" s="88"/>
      <c r="BBC6" s="92"/>
      <c r="BBD6" s="88"/>
      <c r="BBE6" s="88"/>
      <c r="BBF6" s="88"/>
      <c r="BBG6" s="88"/>
      <c r="BBH6" s="88"/>
      <c r="BBI6" s="88"/>
      <c r="BBJ6" s="88"/>
      <c r="BBK6" s="88"/>
      <c r="BBL6" s="88"/>
      <c r="BBM6" s="88"/>
      <c r="BBN6" s="88"/>
      <c r="BBO6" s="88"/>
      <c r="BBP6" s="88"/>
      <c r="BBQ6" s="93"/>
      <c r="BBR6" s="88"/>
      <c r="BBS6" s="92"/>
      <c r="BBT6" s="88"/>
      <c r="BBU6" s="88"/>
      <c r="BBV6" s="88"/>
      <c r="BBW6" s="88"/>
      <c r="BBX6" s="88"/>
      <c r="BBY6" s="88"/>
      <c r="BBZ6" s="88"/>
      <c r="BCA6" s="88"/>
      <c r="BCB6" s="88"/>
      <c r="BCC6" s="88"/>
      <c r="BCD6" s="88"/>
      <c r="BCE6" s="88"/>
      <c r="BCF6" s="88"/>
      <c r="BCG6" s="93"/>
      <c r="BCH6" s="88"/>
      <c r="BCI6" s="92"/>
      <c r="BCJ6" s="88"/>
      <c r="BCK6" s="88"/>
      <c r="BCL6" s="88"/>
      <c r="BCM6" s="88"/>
      <c r="BCN6" s="88"/>
      <c r="BCO6" s="88"/>
      <c r="BCP6" s="88"/>
      <c r="BCQ6" s="88"/>
      <c r="BCR6" s="88"/>
      <c r="BCS6" s="88"/>
      <c r="BCT6" s="88"/>
      <c r="BCU6" s="88"/>
      <c r="BCV6" s="88"/>
      <c r="BCW6" s="93"/>
      <c r="BCX6" s="88"/>
      <c r="BCY6" s="92"/>
      <c r="BCZ6" s="88"/>
      <c r="BDA6" s="88"/>
      <c r="BDB6" s="88"/>
      <c r="BDC6" s="88"/>
      <c r="BDD6" s="88"/>
      <c r="BDE6" s="88"/>
      <c r="BDF6" s="88"/>
      <c r="BDG6" s="88"/>
      <c r="BDH6" s="88"/>
      <c r="BDI6" s="88"/>
      <c r="BDJ6" s="88"/>
      <c r="BDK6" s="88"/>
      <c r="BDL6" s="88"/>
      <c r="BDM6" s="93"/>
      <c r="BDN6" s="88"/>
      <c r="BDO6" s="92"/>
      <c r="BDP6" s="88"/>
      <c r="BDQ6" s="88"/>
      <c r="BDR6" s="88"/>
      <c r="BDS6" s="88"/>
      <c r="BDT6" s="88"/>
      <c r="BDU6" s="88"/>
      <c r="BDV6" s="88"/>
      <c r="BDW6" s="88"/>
      <c r="BDX6" s="88"/>
      <c r="BDY6" s="88"/>
      <c r="BDZ6" s="88"/>
      <c r="BEA6" s="88"/>
      <c r="BEB6" s="88"/>
      <c r="BEC6" s="93"/>
      <c r="BED6" s="88"/>
      <c r="BEE6" s="92"/>
      <c r="BEF6" s="88"/>
      <c r="BEG6" s="88"/>
      <c r="BEH6" s="88"/>
      <c r="BEI6" s="88"/>
      <c r="BEJ6" s="88"/>
      <c r="BEK6" s="88"/>
      <c r="BEL6" s="88"/>
      <c r="BEM6" s="88"/>
      <c r="BEN6" s="88"/>
      <c r="BEO6" s="88"/>
      <c r="BEP6" s="88"/>
      <c r="BEQ6" s="88"/>
      <c r="BER6" s="88"/>
      <c r="BES6" s="93"/>
      <c r="BET6" s="88"/>
      <c r="BEU6" s="92"/>
      <c r="BEV6" s="88"/>
      <c r="BEW6" s="88"/>
      <c r="BEX6" s="88"/>
      <c r="BEY6" s="88"/>
      <c r="BEZ6" s="88"/>
      <c r="BFA6" s="88"/>
      <c r="BFB6" s="88"/>
      <c r="BFC6" s="88"/>
      <c r="BFD6" s="88"/>
      <c r="BFE6" s="88"/>
      <c r="BFF6" s="88"/>
      <c r="BFG6" s="88"/>
      <c r="BFH6" s="88"/>
      <c r="BFI6" s="93"/>
      <c r="BFJ6" s="88"/>
      <c r="BFK6" s="92"/>
      <c r="BFL6" s="88"/>
      <c r="BFM6" s="88"/>
      <c r="BFN6" s="88"/>
      <c r="BFO6" s="88"/>
      <c r="BFP6" s="88"/>
      <c r="BFQ6" s="88"/>
      <c r="BFR6" s="88"/>
      <c r="BFS6" s="88"/>
      <c r="BFT6" s="88"/>
      <c r="BFU6" s="88"/>
      <c r="BFV6" s="88"/>
      <c r="BFW6" s="88"/>
      <c r="BFX6" s="88"/>
      <c r="BFY6" s="93"/>
      <c r="BFZ6" s="88"/>
      <c r="BGA6" s="92"/>
      <c r="BGB6" s="88"/>
      <c r="BGC6" s="88"/>
      <c r="BGD6" s="88"/>
      <c r="BGE6" s="88"/>
      <c r="BGF6" s="88"/>
      <c r="BGG6" s="88"/>
      <c r="BGH6" s="88"/>
      <c r="BGI6" s="88"/>
      <c r="BGJ6" s="88"/>
      <c r="BGK6" s="88"/>
      <c r="BGL6" s="88"/>
      <c r="BGM6" s="88"/>
      <c r="BGN6" s="88"/>
      <c r="BGO6" s="93"/>
      <c r="BGP6" s="88"/>
      <c r="BGQ6" s="92"/>
      <c r="BGR6" s="88"/>
      <c r="BGS6" s="88"/>
      <c r="BGT6" s="88"/>
      <c r="BGU6" s="88"/>
      <c r="BGV6" s="88"/>
      <c r="BGW6" s="88"/>
      <c r="BGX6" s="88"/>
      <c r="BGY6" s="88"/>
      <c r="BGZ6" s="88"/>
      <c r="BHA6" s="88"/>
      <c r="BHB6" s="88"/>
      <c r="BHC6" s="88"/>
      <c r="BHD6" s="88"/>
      <c r="BHE6" s="93"/>
      <c r="BHF6" s="88"/>
      <c r="BHG6" s="92"/>
      <c r="BHH6" s="88"/>
      <c r="BHI6" s="88"/>
      <c r="BHJ6" s="88"/>
      <c r="BHK6" s="88"/>
      <c r="BHL6" s="88"/>
      <c r="BHM6" s="88"/>
      <c r="BHN6" s="88"/>
      <c r="BHO6" s="88"/>
      <c r="BHP6" s="88"/>
      <c r="BHQ6" s="88"/>
      <c r="BHR6" s="88"/>
      <c r="BHS6" s="88"/>
      <c r="BHT6" s="88"/>
      <c r="BHU6" s="93"/>
      <c r="BHV6" s="88"/>
      <c r="BHW6" s="92"/>
      <c r="BHX6" s="88"/>
      <c r="BHY6" s="88"/>
      <c r="BHZ6" s="88"/>
      <c r="BIA6" s="88"/>
      <c r="BIB6" s="88"/>
      <c r="BIC6" s="88"/>
      <c r="BID6" s="88"/>
      <c r="BIE6" s="88"/>
      <c r="BIF6" s="88"/>
      <c r="BIG6" s="88"/>
      <c r="BIH6" s="88"/>
      <c r="BII6" s="88"/>
      <c r="BIJ6" s="88"/>
      <c r="BIK6" s="93"/>
      <c r="BIL6" s="88"/>
      <c r="BIM6" s="92"/>
      <c r="BIN6" s="88"/>
      <c r="BIO6" s="88"/>
      <c r="BIP6" s="88"/>
      <c r="BIQ6" s="88"/>
      <c r="BIR6" s="88"/>
      <c r="BIS6" s="88"/>
      <c r="BIT6" s="88"/>
      <c r="BIU6" s="88"/>
      <c r="BIV6" s="88"/>
      <c r="BIW6" s="88"/>
      <c r="BIX6" s="88"/>
      <c r="BIY6" s="88"/>
      <c r="BIZ6" s="88"/>
      <c r="BJA6" s="93"/>
      <c r="BJB6" s="88"/>
      <c r="BJC6" s="92"/>
      <c r="BJD6" s="88"/>
      <c r="BJE6" s="88"/>
      <c r="BJF6" s="88"/>
      <c r="BJG6" s="88"/>
      <c r="BJH6" s="88"/>
      <c r="BJI6" s="88"/>
      <c r="BJJ6" s="88"/>
      <c r="BJK6" s="88"/>
      <c r="BJL6" s="88"/>
      <c r="BJM6" s="88"/>
      <c r="BJN6" s="88"/>
      <c r="BJO6" s="88"/>
      <c r="BJP6" s="88"/>
      <c r="BJQ6" s="93"/>
      <c r="BJR6" s="88"/>
      <c r="BJS6" s="92"/>
      <c r="BJT6" s="88"/>
      <c r="BJU6" s="88"/>
      <c r="BJV6" s="88"/>
      <c r="BJW6" s="88"/>
      <c r="BJX6" s="88"/>
      <c r="BJY6" s="88"/>
      <c r="BJZ6" s="88"/>
      <c r="BKA6" s="88"/>
      <c r="BKB6" s="88"/>
      <c r="BKC6" s="88"/>
      <c r="BKD6" s="88"/>
      <c r="BKE6" s="88"/>
      <c r="BKF6" s="88"/>
      <c r="BKG6" s="93"/>
      <c r="BKH6" s="88"/>
      <c r="BKI6" s="92"/>
      <c r="BKJ6" s="88"/>
      <c r="BKK6" s="88"/>
      <c r="BKL6" s="88"/>
      <c r="BKM6" s="88"/>
      <c r="BKN6" s="88"/>
      <c r="BKO6" s="88"/>
      <c r="BKP6" s="88"/>
      <c r="BKQ6" s="88"/>
      <c r="BKR6" s="88"/>
      <c r="BKS6" s="88"/>
      <c r="BKT6" s="88"/>
      <c r="BKU6" s="88"/>
      <c r="BKV6" s="88"/>
      <c r="BKW6" s="93"/>
      <c r="BKX6" s="88"/>
      <c r="BKY6" s="92"/>
      <c r="BKZ6" s="88"/>
      <c r="BLA6" s="88"/>
      <c r="BLB6" s="88"/>
      <c r="BLC6" s="88"/>
      <c r="BLD6" s="88"/>
      <c r="BLE6" s="88"/>
      <c r="BLF6" s="88"/>
      <c r="BLG6" s="88"/>
      <c r="BLH6" s="88"/>
      <c r="BLI6" s="88"/>
      <c r="BLJ6" s="88"/>
      <c r="BLK6" s="88"/>
      <c r="BLL6" s="88"/>
      <c r="BLM6" s="93"/>
      <c r="BLN6" s="88"/>
      <c r="BLO6" s="92"/>
      <c r="BLP6" s="88"/>
      <c r="BLQ6" s="88"/>
      <c r="BLR6" s="88"/>
      <c r="BLS6" s="88"/>
      <c r="BLT6" s="88"/>
      <c r="BLU6" s="88"/>
      <c r="BLV6" s="88"/>
      <c r="BLW6" s="88"/>
      <c r="BLX6" s="88"/>
      <c r="BLY6" s="88"/>
      <c r="BLZ6" s="88"/>
      <c r="BMA6" s="88"/>
      <c r="BMB6" s="88"/>
      <c r="BMC6" s="93"/>
      <c r="BMD6" s="88"/>
      <c r="BME6" s="92"/>
      <c r="BMF6" s="88"/>
      <c r="BMG6" s="88"/>
      <c r="BMH6" s="88"/>
      <c r="BMI6" s="88"/>
      <c r="BMJ6" s="88"/>
      <c r="BMK6" s="88"/>
      <c r="BML6" s="88"/>
      <c r="BMM6" s="88"/>
      <c r="BMN6" s="88"/>
      <c r="BMO6" s="88"/>
      <c r="BMP6" s="88"/>
      <c r="BMQ6" s="88"/>
      <c r="BMR6" s="88"/>
      <c r="BMS6" s="93"/>
      <c r="BMT6" s="88"/>
      <c r="BMU6" s="92"/>
      <c r="BMV6" s="88"/>
      <c r="BMW6" s="88"/>
      <c r="BMX6" s="88"/>
      <c r="BMY6" s="88"/>
      <c r="BMZ6" s="88"/>
      <c r="BNA6" s="88"/>
      <c r="BNB6" s="88"/>
      <c r="BNC6" s="88"/>
      <c r="BND6" s="88"/>
      <c r="BNE6" s="88"/>
      <c r="BNF6" s="88"/>
      <c r="BNG6" s="88"/>
      <c r="BNH6" s="88"/>
      <c r="BNI6" s="93"/>
      <c r="BNJ6" s="88"/>
      <c r="BNK6" s="92"/>
      <c r="BNL6" s="88"/>
      <c r="BNM6" s="88"/>
      <c r="BNN6" s="88"/>
      <c r="BNO6" s="88"/>
      <c r="BNP6" s="88"/>
      <c r="BNQ6" s="88"/>
      <c r="BNR6" s="88"/>
      <c r="BNS6" s="88"/>
      <c r="BNT6" s="88"/>
      <c r="BNU6" s="88"/>
      <c r="BNV6" s="88"/>
      <c r="BNW6" s="88"/>
      <c r="BNX6" s="88"/>
      <c r="BNY6" s="93"/>
      <c r="BNZ6" s="88"/>
      <c r="BOA6" s="92"/>
      <c r="BOB6" s="88"/>
      <c r="BOC6" s="88"/>
      <c r="BOD6" s="88"/>
      <c r="BOE6" s="88"/>
      <c r="BOF6" s="88"/>
      <c r="BOG6" s="88"/>
      <c r="BOH6" s="88"/>
      <c r="BOI6" s="88"/>
      <c r="BOJ6" s="88"/>
      <c r="BOK6" s="88"/>
      <c r="BOL6" s="88"/>
      <c r="BOM6" s="88"/>
      <c r="BON6" s="88"/>
      <c r="BOO6" s="93"/>
      <c r="BOP6" s="88"/>
      <c r="BOQ6" s="92"/>
      <c r="BOR6" s="88"/>
      <c r="BOS6" s="88"/>
      <c r="BOT6" s="88"/>
      <c r="BOU6" s="88"/>
      <c r="BOV6" s="88"/>
      <c r="BOW6" s="88"/>
      <c r="BOX6" s="88"/>
      <c r="BOY6" s="88"/>
      <c r="BOZ6" s="88"/>
      <c r="BPA6" s="88"/>
      <c r="BPB6" s="88"/>
      <c r="BPC6" s="88"/>
      <c r="BPD6" s="88"/>
      <c r="BPE6" s="93"/>
      <c r="BPF6" s="88"/>
      <c r="BPG6" s="92"/>
      <c r="BPH6" s="88"/>
      <c r="BPI6" s="88"/>
      <c r="BPJ6" s="88"/>
      <c r="BPK6" s="88"/>
      <c r="BPL6" s="88"/>
      <c r="BPM6" s="88"/>
      <c r="BPN6" s="88"/>
      <c r="BPO6" s="88"/>
      <c r="BPP6" s="88"/>
      <c r="BPQ6" s="88"/>
      <c r="BPR6" s="88"/>
      <c r="BPS6" s="88"/>
      <c r="BPT6" s="88"/>
      <c r="BPU6" s="93"/>
      <c r="BPV6" s="88"/>
      <c r="BPW6" s="92"/>
      <c r="BPX6" s="88"/>
      <c r="BPY6" s="88"/>
      <c r="BPZ6" s="88"/>
      <c r="BQA6" s="88"/>
      <c r="BQB6" s="88"/>
      <c r="BQC6" s="88"/>
      <c r="BQD6" s="88"/>
      <c r="BQE6" s="88"/>
      <c r="BQF6" s="88"/>
      <c r="BQG6" s="88"/>
      <c r="BQH6" s="88"/>
      <c r="BQI6" s="88"/>
      <c r="BQJ6" s="88"/>
      <c r="BQK6" s="93"/>
      <c r="BQL6" s="88"/>
      <c r="BQM6" s="92"/>
      <c r="BQN6" s="88"/>
      <c r="BQO6" s="88"/>
      <c r="BQP6" s="88"/>
      <c r="BQQ6" s="88"/>
      <c r="BQR6" s="88"/>
      <c r="BQS6" s="88"/>
      <c r="BQT6" s="88"/>
      <c r="BQU6" s="88"/>
      <c r="BQV6" s="88"/>
      <c r="BQW6" s="88"/>
      <c r="BQX6" s="88"/>
      <c r="BQY6" s="88"/>
      <c r="BQZ6" s="88"/>
      <c r="BRA6" s="93"/>
      <c r="BRB6" s="88"/>
      <c r="BRC6" s="92"/>
      <c r="BRD6" s="88"/>
      <c r="BRE6" s="88"/>
      <c r="BRF6" s="88"/>
      <c r="BRG6" s="88"/>
      <c r="BRH6" s="88"/>
      <c r="BRI6" s="88"/>
      <c r="BRJ6" s="88"/>
      <c r="BRK6" s="88"/>
      <c r="BRL6" s="88"/>
      <c r="BRM6" s="88"/>
      <c r="BRN6" s="88"/>
      <c r="BRO6" s="88"/>
      <c r="BRP6" s="88"/>
      <c r="BRQ6" s="93"/>
      <c r="BRR6" s="88"/>
      <c r="BRS6" s="92"/>
      <c r="BRT6" s="88"/>
      <c r="BRU6" s="88"/>
      <c r="BRV6" s="88"/>
      <c r="BRW6" s="88"/>
      <c r="BRX6" s="88"/>
      <c r="BRY6" s="88"/>
      <c r="BRZ6" s="88"/>
      <c r="BSA6" s="88"/>
      <c r="BSB6" s="88"/>
      <c r="BSC6" s="88"/>
      <c r="BSD6" s="88"/>
      <c r="BSE6" s="88"/>
      <c r="BSF6" s="88"/>
      <c r="BSG6" s="93"/>
      <c r="BSH6" s="88"/>
      <c r="BSI6" s="92"/>
      <c r="BSJ6" s="88"/>
      <c r="BSK6" s="88"/>
      <c r="BSL6" s="88"/>
      <c r="BSM6" s="88"/>
      <c r="BSN6" s="88"/>
      <c r="BSO6" s="88"/>
      <c r="BSP6" s="88"/>
      <c r="BSQ6" s="88"/>
      <c r="BSR6" s="88"/>
      <c r="BSS6" s="88"/>
      <c r="BST6" s="88"/>
      <c r="BSU6" s="88"/>
      <c r="BSV6" s="88"/>
      <c r="BSW6" s="93"/>
      <c r="BSX6" s="88"/>
      <c r="BSY6" s="92"/>
      <c r="BSZ6" s="88"/>
      <c r="BTA6" s="88"/>
      <c r="BTB6" s="88"/>
      <c r="BTC6" s="88"/>
      <c r="BTD6" s="88"/>
      <c r="BTE6" s="88"/>
      <c r="BTF6" s="88"/>
      <c r="BTG6" s="88"/>
      <c r="BTH6" s="88"/>
      <c r="BTI6" s="88"/>
      <c r="BTJ6" s="88"/>
      <c r="BTK6" s="88"/>
      <c r="BTL6" s="88"/>
      <c r="BTM6" s="93"/>
      <c r="BTN6" s="88"/>
      <c r="BTO6" s="92"/>
      <c r="BTP6" s="88"/>
      <c r="BTQ6" s="88"/>
      <c r="BTR6" s="88"/>
      <c r="BTS6" s="88"/>
      <c r="BTT6" s="88"/>
      <c r="BTU6" s="88"/>
      <c r="BTV6" s="88"/>
      <c r="BTW6" s="88"/>
      <c r="BTX6" s="88"/>
      <c r="BTY6" s="88"/>
      <c r="BTZ6" s="88"/>
      <c r="BUA6" s="88"/>
      <c r="BUB6" s="88"/>
      <c r="BUC6" s="93"/>
      <c r="BUD6" s="88"/>
      <c r="BUE6" s="92"/>
      <c r="BUF6" s="88"/>
      <c r="BUG6" s="88"/>
      <c r="BUH6" s="88"/>
      <c r="BUI6" s="88"/>
      <c r="BUJ6" s="88"/>
      <c r="BUK6" s="88"/>
      <c r="BUL6" s="88"/>
      <c r="BUM6" s="88"/>
      <c r="BUN6" s="88"/>
      <c r="BUO6" s="88"/>
      <c r="BUP6" s="88"/>
      <c r="BUQ6" s="88"/>
      <c r="BUR6" s="88"/>
      <c r="BUS6" s="93"/>
      <c r="BUT6" s="88"/>
      <c r="BUU6" s="92"/>
      <c r="BUV6" s="88"/>
      <c r="BUW6" s="88"/>
      <c r="BUX6" s="88"/>
      <c r="BUY6" s="88"/>
      <c r="BUZ6" s="88"/>
      <c r="BVA6" s="88"/>
      <c r="BVB6" s="88"/>
      <c r="BVC6" s="88"/>
      <c r="BVD6" s="88"/>
      <c r="BVE6" s="88"/>
      <c r="BVF6" s="88"/>
      <c r="BVG6" s="88"/>
      <c r="BVH6" s="88"/>
      <c r="BVI6" s="93"/>
      <c r="BVJ6" s="88"/>
      <c r="BVK6" s="92"/>
      <c r="BVL6" s="88"/>
      <c r="BVM6" s="88"/>
      <c r="BVN6" s="88"/>
      <c r="BVO6" s="88"/>
      <c r="BVP6" s="88"/>
      <c r="BVQ6" s="88"/>
      <c r="BVR6" s="88"/>
      <c r="BVS6" s="88"/>
      <c r="BVT6" s="88"/>
      <c r="BVU6" s="88"/>
      <c r="BVV6" s="88"/>
      <c r="BVW6" s="88"/>
      <c r="BVX6" s="88"/>
      <c r="BVY6" s="93"/>
      <c r="BVZ6" s="88"/>
      <c r="BWA6" s="92"/>
      <c r="BWB6" s="88"/>
      <c r="BWC6" s="88"/>
      <c r="BWD6" s="88"/>
      <c r="BWE6" s="88"/>
      <c r="BWF6" s="88"/>
      <c r="BWG6" s="88"/>
      <c r="BWH6" s="88"/>
      <c r="BWI6" s="88"/>
      <c r="BWJ6" s="88"/>
      <c r="BWK6" s="88"/>
      <c r="BWL6" s="88"/>
      <c r="BWM6" s="88"/>
      <c r="BWN6" s="88"/>
      <c r="BWO6" s="93"/>
      <c r="BWP6" s="88"/>
      <c r="BWQ6" s="92"/>
      <c r="BWR6" s="88"/>
      <c r="BWS6" s="88"/>
      <c r="BWT6" s="88"/>
      <c r="BWU6" s="88"/>
      <c r="BWV6" s="88"/>
      <c r="BWW6" s="88"/>
      <c r="BWX6" s="88"/>
      <c r="BWY6" s="88"/>
      <c r="BWZ6" s="88"/>
      <c r="BXA6" s="88"/>
      <c r="BXB6" s="88"/>
      <c r="BXC6" s="88"/>
      <c r="BXD6" s="88"/>
      <c r="BXE6" s="93"/>
      <c r="BXF6" s="88"/>
      <c r="BXG6" s="92"/>
      <c r="BXH6" s="88"/>
      <c r="BXI6" s="88"/>
      <c r="BXJ6" s="88"/>
      <c r="BXK6" s="88"/>
      <c r="BXL6" s="88"/>
      <c r="BXM6" s="88"/>
      <c r="BXN6" s="88"/>
      <c r="BXO6" s="88"/>
      <c r="BXP6" s="88"/>
      <c r="BXQ6" s="88"/>
      <c r="BXR6" s="88"/>
      <c r="BXS6" s="88"/>
      <c r="BXT6" s="88"/>
      <c r="BXU6" s="93"/>
      <c r="BXV6" s="88"/>
      <c r="BXW6" s="92"/>
      <c r="BXX6" s="88"/>
      <c r="BXY6" s="88"/>
      <c r="BXZ6" s="88"/>
      <c r="BYA6" s="88"/>
      <c r="BYB6" s="88"/>
      <c r="BYC6" s="88"/>
      <c r="BYD6" s="88"/>
      <c r="BYE6" s="88"/>
      <c r="BYF6" s="88"/>
      <c r="BYG6" s="88"/>
      <c r="BYH6" s="88"/>
      <c r="BYI6" s="88"/>
      <c r="BYJ6" s="88"/>
      <c r="BYK6" s="93"/>
      <c r="BYL6" s="88"/>
      <c r="BYM6" s="92"/>
      <c r="BYN6" s="88"/>
      <c r="BYO6" s="88"/>
      <c r="BYP6" s="88"/>
      <c r="BYQ6" s="88"/>
      <c r="BYR6" s="88"/>
      <c r="BYS6" s="88"/>
      <c r="BYT6" s="88"/>
      <c r="BYU6" s="88"/>
      <c r="BYV6" s="88"/>
      <c r="BYW6" s="88"/>
      <c r="BYX6" s="88"/>
      <c r="BYY6" s="88"/>
      <c r="BYZ6" s="88"/>
      <c r="BZA6" s="93"/>
      <c r="BZB6" s="88"/>
      <c r="BZC6" s="92"/>
      <c r="BZD6" s="88"/>
      <c r="BZE6" s="88"/>
      <c r="BZF6" s="88"/>
      <c r="BZG6" s="88"/>
      <c r="BZH6" s="88"/>
      <c r="BZI6" s="88"/>
      <c r="BZJ6" s="88"/>
      <c r="BZK6" s="88"/>
      <c r="BZL6" s="88"/>
      <c r="BZM6" s="88"/>
      <c r="BZN6" s="88"/>
      <c r="BZO6" s="88"/>
      <c r="BZP6" s="88"/>
      <c r="BZQ6" s="93"/>
      <c r="BZR6" s="88"/>
      <c r="BZS6" s="92"/>
      <c r="BZT6" s="88"/>
      <c r="BZU6" s="88"/>
      <c r="BZV6" s="88"/>
      <c r="BZW6" s="88"/>
      <c r="BZX6" s="88"/>
      <c r="BZY6" s="88"/>
      <c r="BZZ6" s="88"/>
      <c r="CAA6" s="88"/>
      <c r="CAB6" s="88"/>
      <c r="CAC6" s="88"/>
      <c r="CAD6" s="88"/>
      <c r="CAE6" s="88"/>
      <c r="CAF6" s="88"/>
      <c r="CAG6" s="93"/>
      <c r="CAH6" s="88"/>
      <c r="CAI6" s="92"/>
      <c r="CAJ6" s="88"/>
      <c r="CAK6" s="88"/>
      <c r="CAL6" s="88"/>
      <c r="CAM6" s="88"/>
      <c r="CAN6" s="88"/>
      <c r="CAO6" s="88"/>
      <c r="CAP6" s="88"/>
      <c r="CAQ6" s="88"/>
      <c r="CAR6" s="88"/>
      <c r="CAS6" s="88"/>
      <c r="CAT6" s="88"/>
      <c r="CAU6" s="88"/>
      <c r="CAV6" s="88"/>
      <c r="CAW6" s="93"/>
      <c r="CAX6" s="88"/>
      <c r="CAY6" s="92"/>
      <c r="CAZ6" s="88"/>
      <c r="CBA6" s="88"/>
      <c r="CBB6" s="88"/>
      <c r="CBC6" s="88"/>
      <c r="CBD6" s="88"/>
      <c r="CBE6" s="88"/>
      <c r="CBF6" s="88"/>
      <c r="CBG6" s="88"/>
      <c r="CBH6" s="88"/>
      <c r="CBI6" s="88"/>
      <c r="CBJ6" s="88"/>
      <c r="CBK6" s="88"/>
      <c r="CBL6" s="88"/>
      <c r="CBM6" s="93"/>
      <c r="CBN6" s="88"/>
      <c r="CBO6" s="92"/>
      <c r="CBP6" s="88"/>
      <c r="CBQ6" s="88"/>
      <c r="CBR6" s="88"/>
      <c r="CBS6" s="88"/>
      <c r="CBT6" s="88"/>
      <c r="CBU6" s="88"/>
      <c r="CBV6" s="88"/>
      <c r="CBW6" s="88"/>
      <c r="CBX6" s="88"/>
      <c r="CBY6" s="88"/>
      <c r="CBZ6" s="88"/>
      <c r="CCA6" s="88"/>
      <c r="CCB6" s="88"/>
      <c r="CCC6" s="93"/>
      <c r="CCD6" s="88"/>
      <c r="CCE6" s="92"/>
      <c r="CCF6" s="88"/>
      <c r="CCG6" s="88"/>
      <c r="CCH6" s="88"/>
      <c r="CCI6" s="88"/>
      <c r="CCJ6" s="88"/>
      <c r="CCK6" s="88"/>
      <c r="CCL6" s="88"/>
      <c r="CCM6" s="88"/>
      <c r="CCN6" s="88"/>
      <c r="CCO6" s="88"/>
      <c r="CCP6" s="88"/>
      <c r="CCQ6" s="88"/>
      <c r="CCR6" s="88"/>
      <c r="CCS6" s="93"/>
      <c r="CCT6" s="88"/>
      <c r="CCU6" s="92"/>
      <c r="CCV6" s="88"/>
      <c r="CCW6" s="88"/>
      <c r="CCX6" s="88"/>
      <c r="CCY6" s="88"/>
      <c r="CCZ6" s="88"/>
      <c r="CDA6" s="88"/>
      <c r="CDB6" s="88"/>
      <c r="CDC6" s="88"/>
      <c r="CDD6" s="88"/>
      <c r="CDE6" s="88"/>
      <c r="CDF6" s="88"/>
      <c r="CDG6" s="88"/>
      <c r="CDH6" s="88"/>
      <c r="CDI6" s="93"/>
      <c r="CDJ6" s="88"/>
      <c r="CDK6" s="92"/>
      <c r="CDL6" s="88"/>
      <c r="CDM6" s="88"/>
      <c r="CDN6" s="88"/>
      <c r="CDO6" s="88"/>
      <c r="CDP6" s="88"/>
      <c r="CDQ6" s="88"/>
      <c r="CDR6" s="88"/>
      <c r="CDS6" s="88"/>
      <c r="CDT6" s="88"/>
      <c r="CDU6" s="88"/>
      <c r="CDV6" s="88"/>
      <c r="CDW6" s="88"/>
      <c r="CDX6" s="88"/>
      <c r="CDY6" s="93"/>
      <c r="CDZ6" s="88"/>
      <c r="CEA6" s="92"/>
      <c r="CEB6" s="88"/>
      <c r="CEC6" s="88"/>
      <c r="CED6" s="88"/>
      <c r="CEE6" s="88"/>
      <c r="CEF6" s="88"/>
      <c r="CEG6" s="88"/>
      <c r="CEH6" s="88"/>
      <c r="CEI6" s="88"/>
      <c r="CEJ6" s="88"/>
      <c r="CEK6" s="88"/>
      <c r="CEL6" s="88"/>
      <c r="CEM6" s="88"/>
      <c r="CEN6" s="88"/>
      <c r="CEO6" s="93"/>
      <c r="CEP6" s="88"/>
      <c r="CEQ6" s="92"/>
      <c r="CER6" s="88"/>
      <c r="CES6" s="88"/>
      <c r="CET6" s="88"/>
      <c r="CEU6" s="88"/>
      <c r="CEV6" s="88"/>
      <c r="CEW6" s="88"/>
      <c r="CEX6" s="88"/>
      <c r="CEY6" s="88"/>
      <c r="CEZ6" s="88"/>
      <c r="CFA6" s="88"/>
      <c r="CFB6" s="88"/>
      <c r="CFC6" s="88"/>
      <c r="CFD6" s="88"/>
      <c r="CFE6" s="93"/>
      <c r="CFF6" s="88"/>
      <c r="CFG6" s="92"/>
      <c r="CFH6" s="88"/>
      <c r="CFI6" s="88"/>
      <c r="CFJ6" s="88"/>
      <c r="CFK6" s="88"/>
      <c r="CFL6" s="88"/>
      <c r="CFM6" s="88"/>
      <c r="CFN6" s="88"/>
      <c r="CFO6" s="88"/>
      <c r="CFP6" s="88"/>
      <c r="CFQ6" s="88"/>
      <c r="CFR6" s="88"/>
      <c r="CFS6" s="88"/>
      <c r="CFT6" s="88"/>
      <c r="CFU6" s="93"/>
      <c r="CFV6" s="88"/>
      <c r="CFW6" s="92"/>
      <c r="CFX6" s="88"/>
      <c r="CFY6" s="88"/>
      <c r="CFZ6" s="88"/>
      <c r="CGA6" s="88"/>
      <c r="CGB6" s="88"/>
      <c r="CGC6" s="88"/>
      <c r="CGD6" s="88"/>
      <c r="CGE6" s="88"/>
      <c r="CGF6" s="88"/>
      <c r="CGG6" s="88"/>
      <c r="CGH6" s="88"/>
      <c r="CGI6" s="88"/>
      <c r="CGJ6" s="88"/>
      <c r="CGK6" s="93"/>
      <c r="CGL6" s="88"/>
      <c r="CGM6" s="92"/>
      <c r="CGN6" s="88"/>
      <c r="CGO6" s="88"/>
      <c r="CGP6" s="88"/>
      <c r="CGQ6" s="88"/>
      <c r="CGR6" s="88"/>
      <c r="CGS6" s="88"/>
      <c r="CGT6" s="88"/>
      <c r="CGU6" s="88"/>
      <c r="CGV6" s="88"/>
      <c r="CGW6" s="88"/>
      <c r="CGX6" s="88"/>
      <c r="CGY6" s="88"/>
      <c r="CGZ6" s="88"/>
      <c r="CHA6" s="93"/>
      <c r="CHB6" s="88"/>
      <c r="CHC6" s="92"/>
      <c r="CHD6" s="88"/>
      <c r="CHE6" s="88"/>
      <c r="CHF6" s="88"/>
      <c r="CHG6" s="88"/>
      <c r="CHH6" s="88"/>
      <c r="CHI6" s="88"/>
      <c r="CHJ6" s="88"/>
      <c r="CHK6" s="88"/>
      <c r="CHL6" s="88"/>
      <c r="CHM6" s="88"/>
      <c r="CHN6" s="88"/>
      <c r="CHO6" s="88"/>
      <c r="CHP6" s="88"/>
      <c r="CHQ6" s="93"/>
      <c r="CHR6" s="88"/>
      <c r="CHS6" s="92"/>
      <c r="CHT6" s="88"/>
      <c r="CHU6" s="88"/>
      <c r="CHV6" s="88"/>
      <c r="CHW6" s="88"/>
      <c r="CHX6" s="88"/>
      <c r="CHY6" s="88"/>
      <c r="CHZ6" s="88"/>
      <c r="CIA6" s="88"/>
      <c r="CIB6" s="88"/>
      <c r="CIC6" s="88"/>
      <c r="CID6" s="88"/>
      <c r="CIE6" s="88"/>
      <c r="CIF6" s="88"/>
      <c r="CIG6" s="93"/>
      <c r="CIH6" s="88"/>
      <c r="CII6" s="92"/>
      <c r="CIJ6" s="88"/>
      <c r="CIK6" s="88"/>
      <c r="CIL6" s="88"/>
      <c r="CIM6" s="88"/>
      <c r="CIN6" s="88"/>
      <c r="CIO6" s="88"/>
      <c r="CIP6" s="88"/>
      <c r="CIQ6" s="88"/>
      <c r="CIR6" s="88"/>
      <c r="CIS6" s="88"/>
      <c r="CIT6" s="88"/>
      <c r="CIU6" s="88"/>
      <c r="CIV6" s="88"/>
      <c r="CIW6" s="93"/>
      <c r="CIX6" s="88"/>
      <c r="CIY6" s="92"/>
      <c r="CIZ6" s="88"/>
      <c r="CJA6" s="88"/>
      <c r="CJB6" s="88"/>
      <c r="CJC6" s="88"/>
      <c r="CJD6" s="88"/>
      <c r="CJE6" s="88"/>
      <c r="CJF6" s="88"/>
      <c r="CJG6" s="88"/>
      <c r="CJH6" s="88"/>
      <c r="CJI6" s="88"/>
      <c r="CJJ6" s="88"/>
      <c r="CJK6" s="88"/>
      <c r="CJL6" s="88"/>
      <c r="CJM6" s="93"/>
      <c r="CJN6" s="88"/>
      <c r="CJO6" s="92"/>
      <c r="CJP6" s="88"/>
      <c r="CJQ6" s="88"/>
      <c r="CJR6" s="88"/>
      <c r="CJS6" s="88"/>
      <c r="CJT6" s="88"/>
      <c r="CJU6" s="88"/>
      <c r="CJV6" s="88"/>
      <c r="CJW6" s="88"/>
      <c r="CJX6" s="88"/>
      <c r="CJY6" s="88"/>
      <c r="CJZ6" s="88"/>
      <c r="CKA6" s="88"/>
      <c r="CKB6" s="88"/>
      <c r="CKC6" s="93"/>
      <c r="CKD6" s="88"/>
      <c r="CKE6" s="92"/>
      <c r="CKF6" s="88"/>
      <c r="CKG6" s="88"/>
      <c r="CKH6" s="88"/>
      <c r="CKI6" s="88"/>
      <c r="CKJ6" s="88"/>
      <c r="CKK6" s="88"/>
      <c r="CKL6" s="88"/>
      <c r="CKM6" s="88"/>
      <c r="CKN6" s="88"/>
      <c r="CKO6" s="88"/>
      <c r="CKP6" s="88"/>
      <c r="CKQ6" s="88"/>
      <c r="CKR6" s="88"/>
      <c r="CKS6" s="93"/>
      <c r="CKT6" s="88"/>
      <c r="CKU6" s="92"/>
      <c r="CKV6" s="88"/>
      <c r="CKW6" s="88"/>
      <c r="CKX6" s="88"/>
      <c r="CKY6" s="88"/>
      <c r="CKZ6" s="88"/>
      <c r="CLA6" s="88"/>
      <c r="CLB6" s="88"/>
      <c r="CLC6" s="88"/>
      <c r="CLD6" s="88"/>
      <c r="CLE6" s="88"/>
      <c r="CLF6" s="88"/>
      <c r="CLG6" s="88"/>
      <c r="CLH6" s="88"/>
      <c r="CLI6" s="93"/>
      <c r="CLJ6" s="88"/>
      <c r="CLK6" s="92"/>
      <c r="CLL6" s="88"/>
      <c r="CLM6" s="88"/>
      <c r="CLN6" s="88"/>
      <c r="CLO6" s="88"/>
      <c r="CLP6" s="88"/>
      <c r="CLQ6" s="88"/>
      <c r="CLR6" s="88"/>
      <c r="CLS6" s="88"/>
      <c r="CLT6" s="88"/>
      <c r="CLU6" s="88"/>
      <c r="CLV6" s="88"/>
      <c r="CLW6" s="88"/>
      <c r="CLX6" s="88"/>
      <c r="CLY6" s="93"/>
      <c r="CLZ6" s="88"/>
      <c r="CMA6" s="92"/>
      <c r="CMB6" s="88"/>
      <c r="CMC6" s="88"/>
      <c r="CMD6" s="88"/>
      <c r="CME6" s="88"/>
      <c r="CMF6" s="88"/>
      <c r="CMG6" s="88"/>
      <c r="CMH6" s="88"/>
      <c r="CMI6" s="88"/>
      <c r="CMJ6" s="88"/>
      <c r="CMK6" s="88"/>
      <c r="CML6" s="88"/>
      <c r="CMM6" s="88"/>
      <c r="CMN6" s="88"/>
      <c r="CMO6" s="93"/>
      <c r="CMP6" s="88"/>
      <c r="CMQ6" s="92"/>
      <c r="CMR6" s="88"/>
      <c r="CMS6" s="88"/>
      <c r="CMT6" s="88"/>
      <c r="CMU6" s="88"/>
      <c r="CMV6" s="88"/>
      <c r="CMW6" s="88"/>
      <c r="CMX6" s="88"/>
      <c r="CMY6" s="88"/>
      <c r="CMZ6" s="88"/>
      <c r="CNA6" s="88"/>
      <c r="CNB6" s="88"/>
      <c r="CNC6" s="88"/>
      <c r="CND6" s="88"/>
      <c r="CNE6" s="93"/>
      <c r="CNF6" s="88"/>
      <c r="CNG6" s="92"/>
      <c r="CNH6" s="88"/>
      <c r="CNI6" s="88"/>
      <c r="CNJ6" s="88"/>
      <c r="CNK6" s="88"/>
      <c r="CNL6" s="88"/>
      <c r="CNM6" s="88"/>
      <c r="CNN6" s="88"/>
      <c r="CNO6" s="88"/>
      <c r="CNP6" s="88"/>
      <c r="CNQ6" s="88"/>
      <c r="CNR6" s="88"/>
      <c r="CNS6" s="88"/>
      <c r="CNT6" s="88"/>
      <c r="CNU6" s="93"/>
      <c r="CNV6" s="88"/>
      <c r="CNW6" s="92"/>
      <c r="CNX6" s="88"/>
      <c r="CNY6" s="88"/>
      <c r="CNZ6" s="88"/>
      <c r="COA6" s="88"/>
      <c r="COB6" s="88"/>
      <c r="COC6" s="88"/>
      <c r="COD6" s="88"/>
      <c r="COE6" s="88"/>
      <c r="COF6" s="88"/>
      <c r="COG6" s="88"/>
      <c r="COH6" s="88"/>
      <c r="COI6" s="88"/>
      <c r="COJ6" s="88"/>
      <c r="COK6" s="93"/>
      <c r="COL6" s="88"/>
      <c r="COM6" s="92"/>
      <c r="CON6" s="88"/>
      <c r="COO6" s="88"/>
      <c r="COP6" s="88"/>
      <c r="COQ6" s="88"/>
      <c r="COR6" s="88"/>
      <c r="COS6" s="88"/>
      <c r="COT6" s="88"/>
      <c r="COU6" s="88"/>
      <c r="COV6" s="88"/>
      <c r="COW6" s="88"/>
      <c r="COX6" s="88"/>
      <c r="COY6" s="88"/>
      <c r="COZ6" s="88"/>
      <c r="CPA6" s="93"/>
      <c r="CPB6" s="88"/>
      <c r="CPC6" s="92"/>
      <c r="CPD6" s="88"/>
      <c r="CPE6" s="88"/>
      <c r="CPF6" s="88"/>
      <c r="CPG6" s="88"/>
      <c r="CPH6" s="88"/>
      <c r="CPI6" s="88"/>
      <c r="CPJ6" s="88"/>
      <c r="CPK6" s="88"/>
      <c r="CPL6" s="88"/>
      <c r="CPM6" s="88"/>
      <c r="CPN6" s="88"/>
      <c r="CPO6" s="88"/>
      <c r="CPP6" s="88"/>
      <c r="CPQ6" s="93"/>
      <c r="CPR6" s="88"/>
      <c r="CPS6" s="92"/>
      <c r="CPT6" s="88"/>
      <c r="CPU6" s="88"/>
      <c r="CPV6" s="88"/>
      <c r="CPW6" s="88"/>
      <c r="CPX6" s="88"/>
      <c r="CPY6" s="88"/>
      <c r="CPZ6" s="88"/>
      <c r="CQA6" s="88"/>
      <c r="CQB6" s="88"/>
      <c r="CQC6" s="88"/>
      <c r="CQD6" s="88"/>
      <c r="CQE6" s="88"/>
      <c r="CQF6" s="88"/>
      <c r="CQG6" s="93"/>
      <c r="CQH6" s="88"/>
      <c r="CQI6" s="92"/>
      <c r="CQJ6" s="88"/>
      <c r="CQK6" s="88"/>
      <c r="CQL6" s="88"/>
      <c r="CQM6" s="88"/>
      <c r="CQN6" s="88"/>
      <c r="CQO6" s="88"/>
      <c r="CQP6" s="88"/>
      <c r="CQQ6" s="88"/>
      <c r="CQR6" s="88"/>
      <c r="CQS6" s="88"/>
      <c r="CQT6" s="88"/>
      <c r="CQU6" s="88"/>
      <c r="CQV6" s="88"/>
      <c r="CQW6" s="93"/>
      <c r="CQX6" s="88"/>
      <c r="CQY6" s="92"/>
      <c r="CQZ6" s="88"/>
      <c r="CRA6" s="88"/>
      <c r="CRB6" s="88"/>
      <c r="CRC6" s="88"/>
      <c r="CRD6" s="88"/>
      <c r="CRE6" s="88"/>
      <c r="CRF6" s="88"/>
      <c r="CRG6" s="88"/>
      <c r="CRH6" s="88"/>
      <c r="CRI6" s="88"/>
      <c r="CRJ6" s="88"/>
      <c r="CRK6" s="88"/>
      <c r="CRL6" s="88"/>
      <c r="CRM6" s="93"/>
      <c r="CRN6" s="88"/>
      <c r="CRO6" s="92"/>
      <c r="CRP6" s="88"/>
      <c r="CRQ6" s="88"/>
      <c r="CRR6" s="88"/>
      <c r="CRS6" s="88"/>
      <c r="CRT6" s="88"/>
      <c r="CRU6" s="88"/>
      <c r="CRV6" s="88"/>
      <c r="CRW6" s="88"/>
      <c r="CRX6" s="88"/>
      <c r="CRY6" s="88"/>
      <c r="CRZ6" s="88"/>
      <c r="CSA6" s="88"/>
      <c r="CSB6" s="88"/>
      <c r="CSC6" s="93"/>
      <c r="CSD6" s="88"/>
      <c r="CSE6" s="92"/>
      <c r="CSF6" s="88"/>
      <c r="CSG6" s="88"/>
      <c r="CSH6" s="88"/>
      <c r="CSI6" s="88"/>
      <c r="CSJ6" s="88"/>
      <c r="CSK6" s="88"/>
      <c r="CSL6" s="88"/>
      <c r="CSM6" s="88"/>
      <c r="CSN6" s="88"/>
      <c r="CSO6" s="88"/>
      <c r="CSP6" s="88"/>
      <c r="CSQ6" s="88"/>
      <c r="CSR6" s="88"/>
      <c r="CSS6" s="93"/>
      <c r="CST6" s="88"/>
      <c r="CSU6" s="92"/>
      <c r="CSV6" s="88"/>
      <c r="CSW6" s="88"/>
      <c r="CSX6" s="88"/>
      <c r="CSY6" s="88"/>
      <c r="CSZ6" s="88"/>
      <c r="CTA6" s="88"/>
      <c r="CTB6" s="88"/>
      <c r="CTC6" s="88"/>
      <c r="CTD6" s="88"/>
      <c r="CTE6" s="88"/>
      <c r="CTF6" s="88"/>
      <c r="CTG6" s="88"/>
      <c r="CTH6" s="88"/>
      <c r="CTI6" s="93"/>
      <c r="CTJ6" s="88"/>
      <c r="CTK6" s="92"/>
      <c r="CTL6" s="88"/>
      <c r="CTM6" s="88"/>
      <c r="CTN6" s="88"/>
      <c r="CTO6" s="88"/>
      <c r="CTP6" s="88"/>
      <c r="CTQ6" s="88"/>
      <c r="CTR6" s="88"/>
      <c r="CTS6" s="88"/>
      <c r="CTT6" s="88"/>
      <c r="CTU6" s="88"/>
      <c r="CTV6" s="88"/>
      <c r="CTW6" s="88"/>
      <c r="CTX6" s="88"/>
      <c r="CTY6" s="93"/>
      <c r="CTZ6" s="88"/>
      <c r="CUA6" s="92"/>
      <c r="CUB6" s="88"/>
      <c r="CUC6" s="88"/>
      <c r="CUD6" s="88"/>
      <c r="CUE6" s="88"/>
      <c r="CUF6" s="88"/>
      <c r="CUG6" s="88"/>
      <c r="CUH6" s="88"/>
      <c r="CUI6" s="88"/>
      <c r="CUJ6" s="88"/>
      <c r="CUK6" s="88"/>
      <c r="CUL6" s="88"/>
      <c r="CUM6" s="88"/>
      <c r="CUN6" s="88"/>
      <c r="CUO6" s="93"/>
      <c r="CUP6" s="88"/>
      <c r="CUQ6" s="92"/>
      <c r="CUR6" s="88"/>
      <c r="CUS6" s="88"/>
      <c r="CUT6" s="88"/>
      <c r="CUU6" s="88"/>
      <c r="CUV6" s="88"/>
      <c r="CUW6" s="88"/>
      <c r="CUX6" s="88"/>
      <c r="CUY6" s="88"/>
      <c r="CUZ6" s="88"/>
      <c r="CVA6" s="88"/>
      <c r="CVB6" s="88"/>
      <c r="CVC6" s="88"/>
      <c r="CVD6" s="88"/>
      <c r="CVE6" s="93"/>
      <c r="CVF6" s="88"/>
      <c r="CVG6" s="92"/>
      <c r="CVH6" s="88"/>
      <c r="CVI6" s="88"/>
      <c r="CVJ6" s="88"/>
      <c r="CVK6" s="88"/>
      <c r="CVL6" s="88"/>
      <c r="CVM6" s="88"/>
      <c r="CVN6" s="88"/>
      <c r="CVO6" s="88"/>
      <c r="CVP6" s="88"/>
      <c r="CVQ6" s="88"/>
      <c r="CVR6" s="88"/>
      <c r="CVS6" s="88"/>
      <c r="CVT6" s="88"/>
      <c r="CVU6" s="93"/>
      <c r="CVV6" s="88"/>
      <c r="CVW6" s="92"/>
      <c r="CVX6" s="88"/>
      <c r="CVY6" s="88"/>
      <c r="CVZ6" s="88"/>
      <c r="CWA6" s="88"/>
      <c r="CWB6" s="88"/>
      <c r="CWC6" s="88"/>
      <c r="CWD6" s="88"/>
      <c r="CWE6" s="88"/>
      <c r="CWF6" s="88"/>
      <c r="CWG6" s="88"/>
      <c r="CWH6" s="88"/>
      <c r="CWI6" s="88"/>
      <c r="CWJ6" s="88"/>
      <c r="CWK6" s="93"/>
      <c r="CWL6" s="88"/>
      <c r="CWM6" s="92"/>
      <c r="CWN6" s="88"/>
      <c r="CWO6" s="88"/>
      <c r="CWP6" s="88"/>
      <c r="CWQ6" s="88"/>
      <c r="CWR6" s="88"/>
      <c r="CWS6" s="88"/>
      <c r="CWT6" s="88"/>
      <c r="CWU6" s="88"/>
      <c r="CWV6" s="88"/>
      <c r="CWW6" s="88"/>
      <c r="CWX6" s="88"/>
      <c r="CWY6" s="88"/>
      <c r="CWZ6" s="88"/>
      <c r="CXA6" s="93"/>
      <c r="CXB6" s="88"/>
      <c r="CXC6" s="92"/>
      <c r="CXD6" s="88"/>
      <c r="CXE6" s="88"/>
      <c r="CXF6" s="88"/>
      <c r="CXG6" s="88"/>
      <c r="CXH6" s="88"/>
      <c r="CXI6" s="88"/>
      <c r="CXJ6" s="88"/>
      <c r="CXK6" s="88"/>
      <c r="CXL6" s="88"/>
      <c r="CXM6" s="88"/>
      <c r="CXN6" s="88"/>
      <c r="CXO6" s="88"/>
      <c r="CXP6" s="88"/>
      <c r="CXQ6" s="93"/>
      <c r="CXR6" s="88"/>
      <c r="CXS6" s="92"/>
      <c r="CXT6" s="88"/>
      <c r="CXU6" s="88"/>
      <c r="CXV6" s="88"/>
      <c r="CXW6" s="88"/>
      <c r="CXX6" s="88"/>
      <c r="CXY6" s="88"/>
      <c r="CXZ6" s="88"/>
      <c r="CYA6" s="88"/>
      <c r="CYB6" s="88"/>
      <c r="CYC6" s="88"/>
      <c r="CYD6" s="88"/>
      <c r="CYE6" s="88"/>
      <c r="CYF6" s="88"/>
      <c r="CYG6" s="93"/>
      <c r="CYH6" s="88"/>
      <c r="CYI6" s="92"/>
      <c r="CYJ6" s="88"/>
      <c r="CYK6" s="88"/>
      <c r="CYL6" s="88"/>
      <c r="CYM6" s="88"/>
      <c r="CYN6" s="88"/>
      <c r="CYO6" s="88"/>
      <c r="CYP6" s="88"/>
      <c r="CYQ6" s="88"/>
      <c r="CYR6" s="88"/>
      <c r="CYS6" s="88"/>
      <c r="CYT6" s="88"/>
      <c r="CYU6" s="88"/>
      <c r="CYV6" s="88"/>
      <c r="CYW6" s="93"/>
      <c r="CYX6" s="88"/>
      <c r="CYY6" s="92"/>
      <c r="CYZ6" s="88"/>
      <c r="CZA6" s="88"/>
      <c r="CZB6" s="88"/>
      <c r="CZC6" s="88"/>
      <c r="CZD6" s="88"/>
      <c r="CZE6" s="88"/>
      <c r="CZF6" s="88"/>
      <c r="CZG6" s="88"/>
      <c r="CZH6" s="88"/>
      <c r="CZI6" s="88"/>
      <c r="CZJ6" s="88"/>
      <c r="CZK6" s="88"/>
      <c r="CZL6" s="88"/>
      <c r="CZM6" s="93"/>
      <c r="CZN6" s="88"/>
      <c r="CZO6" s="92"/>
      <c r="CZP6" s="88"/>
      <c r="CZQ6" s="88"/>
      <c r="CZR6" s="88"/>
      <c r="CZS6" s="88"/>
      <c r="CZT6" s="88"/>
      <c r="CZU6" s="88"/>
      <c r="CZV6" s="88"/>
      <c r="CZW6" s="88"/>
      <c r="CZX6" s="88"/>
      <c r="CZY6" s="88"/>
      <c r="CZZ6" s="88"/>
      <c r="DAA6" s="88"/>
      <c r="DAB6" s="88"/>
      <c r="DAC6" s="93"/>
      <c r="DAD6" s="88"/>
      <c r="DAE6" s="92"/>
      <c r="DAF6" s="88"/>
      <c r="DAG6" s="88"/>
      <c r="DAH6" s="88"/>
      <c r="DAI6" s="88"/>
      <c r="DAJ6" s="88"/>
      <c r="DAK6" s="88"/>
      <c r="DAL6" s="88"/>
      <c r="DAM6" s="88"/>
      <c r="DAN6" s="88"/>
      <c r="DAO6" s="88"/>
      <c r="DAP6" s="88"/>
      <c r="DAQ6" s="88"/>
      <c r="DAR6" s="88"/>
      <c r="DAS6" s="93"/>
      <c r="DAT6" s="88"/>
      <c r="DAU6" s="92"/>
      <c r="DAV6" s="88"/>
      <c r="DAW6" s="88"/>
      <c r="DAX6" s="88"/>
      <c r="DAY6" s="88"/>
      <c r="DAZ6" s="88"/>
      <c r="DBA6" s="88"/>
      <c r="DBB6" s="88"/>
      <c r="DBC6" s="88"/>
      <c r="DBD6" s="88"/>
      <c r="DBE6" s="88"/>
      <c r="DBF6" s="88"/>
      <c r="DBG6" s="88"/>
      <c r="DBH6" s="88"/>
      <c r="DBI6" s="93"/>
      <c r="DBJ6" s="88"/>
      <c r="DBK6" s="92"/>
      <c r="DBL6" s="88"/>
      <c r="DBM6" s="88"/>
      <c r="DBN6" s="88"/>
      <c r="DBO6" s="88"/>
      <c r="DBP6" s="88"/>
      <c r="DBQ6" s="88"/>
      <c r="DBR6" s="88"/>
      <c r="DBS6" s="88"/>
      <c r="DBT6" s="88"/>
      <c r="DBU6" s="88"/>
      <c r="DBV6" s="88"/>
      <c r="DBW6" s="88"/>
      <c r="DBX6" s="88"/>
      <c r="DBY6" s="93"/>
      <c r="DBZ6" s="88"/>
      <c r="DCA6" s="92"/>
      <c r="DCB6" s="88"/>
      <c r="DCC6" s="88"/>
      <c r="DCD6" s="88"/>
      <c r="DCE6" s="88"/>
      <c r="DCF6" s="88"/>
      <c r="DCG6" s="88"/>
      <c r="DCH6" s="88"/>
      <c r="DCI6" s="88"/>
      <c r="DCJ6" s="88"/>
      <c r="DCK6" s="88"/>
      <c r="DCL6" s="88"/>
      <c r="DCM6" s="88"/>
      <c r="DCN6" s="88"/>
      <c r="DCO6" s="93"/>
      <c r="DCP6" s="88"/>
      <c r="DCQ6" s="92"/>
      <c r="DCR6" s="88"/>
      <c r="DCS6" s="88"/>
      <c r="DCT6" s="88"/>
      <c r="DCU6" s="88"/>
      <c r="DCV6" s="88"/>
      <c r="DCW6" s="88"/>
      <c r="DCX6" s="88"/>
      <c r="DCY6" s="88"/>
      <c r="DCZ6" s="88"/>
      <c r="DDA6" s="88"/>
      <c r="DDB6" s="88"/>
      <c r="DDC6" s="88"/>
      <c r="DDD6" s="88"/>
      <c r="DDE6" s="93"/>
      <c r="DDF6" s="88"/>
      <c r="DDG6" s="92"/>
      <c r="DDH6" s="88"/>
      <c r="DDI6" s="88"/>
      <c r="DDJ6" s="88"/>
      <c r="DDK6" s="88"/>
      <c r="DDL6" s="88"/>
      <c r="DDM6" s="88"/>
      <c r="DDN6" s="88"/>
      <c r="DDO6" s="88"/>
      <c r="DDP6" s="88"/>
      <c r="DDQ6" s="88"/>
      <c r="DDR6" s="88"/>
      <c r="DDS6" s="88"/>
      <c r="DDT6" s="88"/>
      <c r="DDU6" s="93"/>
      <c r="DDV6" s="88"/>
      <c r="DDW6" s="92"/>
      <c r="DDX6" s="88"/>
      <c r="DDY6" s="88"/>
      <c r="DDZ6" s="88"/>
      <c r="DEA6" s="88"/>
      <c r="DEB6" s="88"/>
      <c r="DEC6" s="88"/>
      <c r="DED6" s="88"/>
      <c r="DEE6" s="88"/>
      <c r="DEF6" s="88"/>
      <c r="DEG6" s="88"/>
      <c r="DEH6" s="88"/>
      <c r="DEI6" s="88"/>
      <c r="DEJ6" s="88"/>
      <c r="DEK6" s="93"/>
      <c r="DEL6" s="88"/>
      <c r="DEM6" s="92"/>
      <c r="DEN6" s="88"/>
      <c r="DEO6" s="88"/>
      <c r="DEP6" s="88"/>
      <c r="DEQ6" s="88"/>
      <c r="DER6" s="88"/>
      <c r="DES6" s="88"/>
      <c r="DET6" s="88"/>
      <c r="DEU6" s="88"/>
      <c r="DEV6" s="88"/>
      <c r="DEW6" s="88"/>
      <c r="DEX6" s="88"/>
      <c r="DEY6" s="88"/>
      <c r="DEZ6" s="88"/>
      <c r="DFA6" s="93"/>
      <c r="DFB6" s="88"/>
      <c r="DFC6" s="92"/>
      <c r="DFD6" s="88"/>
      <c r="DFE6" s="88"/>
      <c r="DFF6" s="88"/>
      <c r="DFG6" s="88"/>
      <c r="DFH6" s="88"/>
      <c r="DFI6" s="88"/>
      <c r="DFJ6" s="88"/>
      <c r="DFK6" s="88"/>
      <c r="DFL6" s="88"/>
      <c r="DFM6" s="88"/>
      <c r="DFN6" s="88"/>
      <c r="DFO6" s="88"/>
      <c r="DFP6" s="88"/>
      <c r="DFQ6" s="93"/>
      <c r="DFR6" s="88"/>
      <c r="DFS6" s="92"/>
      <c r="DFT6" s="88"/>
      <c r="DFU6" s="88"/>
      <c r="DFV6" s="88"/>
      <c r="DFW6" s="88"/>
      <c r="DFX6" s="88"/>
      <c r="DFY6" s="88"/>
      <c r="DFZ6" s="88"/>
      <c r="DGA6" s="88"/>
      <c r="DGB6" s="88"/>
      <c r="DGC6" s="88"/>
      <c r="DGD6" s="88"/>
      <c r="DGE6" s="88"/>
      <c r="DGF6" s="88"/>
      <c r="DGG6" s="93"/>
      <c r="DGH6" s="88"/>
      <c r="DGI6" s="92"/>
      <c r="DGJ6" s="88"/>
      <c r="DGK6" s="88"/>
      <c r="DGL6" s="88"/>
      <c r="DGM6" s="88"/>
      <c r="DGN6" s="88"/>
      <c r="DGO6" s="88"/>
      <c r="DGP6" s="88"/>
      <c r="DGQ6" s="88"/>
      <c r="DGR6" s="88"/>
      <c r="DGS6" s="88"/>
      <c r="DGT6" s="88"/>
      <c r="DGU6" s="88"/>
      <c r="DGV6" s="88"/>
      <c r="DGW6" s="93"/>
      <c r="DGX6" s="88"/>
      <c r="DGY6" s="92"/>
      <c r="DGZ6" s="88"/>
      <c r="DHA6" s="88"/>
      <c r="DHB6" s="88"/>
      <c r="DHC6" s="88"/>
      <c r="DHD6" s="88"/>
      <c r="DHE6" s="88"/>
      <c r="DHF6" s="88"/>
      <c r="DHG6" s="88"/>
      <c r="DHH6" s="88"/>
      <c r="DHI6" s="88"/>
      <c r="DHJ6" s="88"/>
      <c r="DHK6" s="88"/>
      <c r="DHL6" s="88"/>
      <c r="DHM6" s="93"/>
      <c r="DHN6" s="88"/>
      <c r="DHO6" s="92"/>
      <c r="DHP6" s="88"/>
      <c r="DHQ6" s="88"/>
      <c r="DHR6" s="88"/>
      <c r="DHS6" s="88"/>
      <c r="DHT6" s="88"/>
      <c r="DHU6" s="88"/>
      <c r="DHV6" s="88"/>
      <c r="DHW6" s="88"/>
      <c r="DHX6" s="88"/>
      <c r="DHY6" s="88"/>
      <c r="DHZ6" s="88"/>
      <c r="DIA6" s="88"/>
      <c r="DIB6" s="88"/>
      <c r="DIC6" s="93"/>
      <c r="DID6" s="88"/>
      <c r="DIE6" s="92"/>
      <c r="DIF6" s="88"/>
      <c r="DIG6" s="88"/>
      <c r="DIH6" s="88"/>
      <c r="DII6" s="88"/>
      <c r="DIJ6" s="88"/>
      <c r="DIK6" s="88"/>
      <c r="DIL6" s="88"/>
      <c r="DIM6" s="88"/>
      <c r="DIN6" s="88"/>
      <c r="DIO6" s="88"/>
      <c r="DIP6" s="88"/>
      <c r="DIQ6" s="88"/>
      <c r="DIR6" s="88"/>
      <c r="DIS6" s="93"/>
      <c r="DIT6" s="88"/>
      <c r="DIU6" s="92"/>
      <c r="DIV6" s="88"/>
      <c r="DIW6" s="88"/>
      <c r="DIX6" s="88"/>
      <c r="DIY6" s="88"/>
      <c r="DIZ6" s="88"/>
      <c r="DJA6" s="88"/>
      <c r="DJB6" s="88"/>
      <c r="DJC6" s="88"/>
      <c r="DJD6" s="88"/>
      <c r="DJE6" s="88"/>
      <c r="DJF6" s="88"/>
      <c r="DJG6" s="88"/>
      <c r="DJH6" s="88"/>
      <c r="DJI6" s="93"/>
      <c r="DJJ6" s="88"/>
      <c r="DJK6" s="92"/>
      <c r="DJL6" s="88"/>
      <c r="DJM6" s="88"/>
      <c r="DJN6" s="88"/>
      <c r="DJO6" s="88"/>
      <c r="DJP6" s="88"/>
      <c r="DJQ6" s="88"/>
      <c r="DJR6" s="88"/>
      <c r="DJS6" s="88"/>
      <c r="DJT6" s="88"/>
      <c r="DJU6" s="88"/>
      <c r="DJV6" s="88"/>
      <c r="DJW6" s="88"/>
      <c r="DJX6" s="88"/>
      <c r="DJY6" s="93"/>
      <c r="DJZ6" s="88"/>
      <c r="DKA6" s="92"/>
      <c r="DKB6" s="88"/>
      <c r="DKC6" s="88"/>
      <c r="DKD6" s="88"/>
      <c r="DKE6" s="88"/>
      <c r="DKF6" s="88"/>
      <c r="DKG6" s="88"/>
      <c r="DKH6" s="88"/>
      <c r="DKI6" s="88"/>
      <c r="DKJ6" s="88"/>
      <c r="DKK6" s="88"/>
      <c r="DKL6" s="88"/>
      <c r="DKM6" s="88"/>
      <c r="DKN6" s="88"/>
      <c r="DKO6" s="93"/>
      <c r="DKP6" s="88"/>
      <c r="DKQ6" s="92"/>
      <c r="DKR6" s="88"/>
      <c r="DKS6" s="88"/>
      <c r="DKT6" s="88"/>
      <c r="DKU6" s="88"/>
      <c r="DKV6" s="88"/>
      <c r="DKW6" s="88"/>
      <c r="DKX6" s="88"/>
      <c r="DKY6" s="88"/>
      <c r="DKZ6" s="88"/>
      <c r="DLA6" s="88"/>
      <c r="DLB6" s="88"/>
      <c r="DLC6" s="88"/>
      <c r="DLD6" s="88"/>
      <c r="DLE6" s="93"/>
      <c r="DLF6" s="88"/>
      <c r="DLG6" s="92"/>
      <c r="DLH6" s="88"/>
      <c r="DLI6" s="88"/>
      <c r="DLJ6" s="88"/>
      <c r="DLK6" s="88"/>
      <c r="DLL6" s="88"/>
      <c r="DLM6" s="88"/>
      <c r="DLN6" s="88"/>
      <c r="DLO6" s="88"/>
      <c r="DLP6" s="88"/>
      <c r="DLQ6" s="88"/>
      <c r="DLR6" s="88"/>
      <c r="DLS6" s="88"/>
      <c r="DLT6" s="88"/>
      <c r="DLU6" s="93"/>
      <c r="DLV6" s="88"/>
      <c r="DLW6" s="92"/>
      <c r="DLX6" s="88"/>
      <c r="DLY6" s="88"/>
      <c r="DLZ6" s="88"/>
      <c r="DMA6" s="88"/>
      <c r="DMB6" s="88"/>
      <c r="DMC6" s="88"/>
      <c r="DMD6" s="88"/>
      <c r="DME6" s="88"/>
      <c r="DMF6" s="88"/>
      <c r="DMG6" s="88"/>
      <c r="DMH6" s="88"/>
      <c r="DMI6" s="88"/>
      <c r="DMJ6" s="88"/>
      <c r="DMK6" s="93"/>
      <c r="DML6" s="88"/>
      <c r="DMM6" s="92"/>
      <c r="DMN6" s="88"/>
      <c r="DMO6" s="88"/>
      <c r="DMP6" s="88"/>
      <c r="DMQ6" s="88"/>
      <c r="DMR6" s="88"/>
      <c r="DMS6" s="88"/>
      <c r="DMT6" s="88"/>
      <c r="DMU6" s="88"/>
      <c r="DMV6" s="88"/>
      <c r="DMW6" s="88"/>
      <c r="DMX6" s="88"/>
      <c r="DMY6" s="88"/>
      <c r="DMZ6" s="88"/>
      <c r="DNA6" s="93"/>
      <c r="DNB6" s="88"/>
      <c r="DNC6" s="92"/>
      <c r="DND6" s="88"/>
      <c r="DNE6" s="88"/>
      <c r="DNF6" s="88"/>
      <c r="DNG6" s="88"/>
      <c r="DNH6" s="88"/>
      <c r="DNI6" s="88"/>
      <c r="DNJ6" s="88"/>
      <c r="DNK6" s="88"/>
      <c r="DNL6" s="88"/>
      <c r="DNM6" s="88"/>
      <c r="DNN6" s="88"/>
      <c r="DNO6" s="88"/>
      <c r="DNP6" s="88"/>
      <c r="DNQ6" s="93"/>
      <c r="DNR6" s="88"/>
      <c r="DNS6" s="92"/>
      <c r="DNT6" s="88"/>
      <c r="DNU6" s="88"/>
      <c r="DNV6" s="88"/>
      <c r="DNW6" s="88"/>
      <c r="DNX6" s="88"/>
      <c r="DNY6" s="88"/>
      <c r="DNZ6" s="88"/>
      <c r="DOA6" s="88"/>
      <c r="DOB6" s="88"/>
      <c r="DOC6" s="88"/>
      <c r="DOD6" s="88"/>
      <c r="DOE6" s="88"/>
      <c r="DOF6" s="88"/>
      <c r="DOG6" s="93"/>
      <c r="DOH6" s="88"/>
      <c r="DOI6" s="92"/>
      <c r="DOJ6" s="88"/>
      <c r="DOK6" s="88"/>
      <c r="DOL6" s="88"/>
      <c r="DOM6" s="88"/>
      <c r="DON6" s="88"/>
      <c r="DOO6" s="88"/>
      <c r="DOP6" s="88"/>
      <c r="DOQ6" s="88"/>
      <c r="DOR6" s="88"/>
      <c r="DOS6" s="88"/>
      <c r="DOT6" s="88"/>
      <c r="DOU6" s="88"/>
      <c r="DOV6" s="88"/>
      <c r="DOW6" s="93"/>
      <c r="DOX6" s="88"/>
      <c r="DOY6" s="92"/>
      <c r="DOZ6" s="88"/>
      <c r="DPA6" s="88"/>
      <c r="DPB6" s="88"/>
      <c r="DPC6" s="88"/>
      <c r="DPD6" s="88"/>
      <c r="DPE6" s="88"/>
      <c r="DPF6" s="88"/>
      <c r="DPG6" s="88"/>
      <c r="DPH6" s="88"/>
      <c r="DPI6" s="88"/>
      <c r="DPJ6" s="88"/>
      <c r="DPK6" s="88"/>
      <c r="DPL6" s="88"/>
      <c r="DPM6" s="93"/>
      <c r="DPN6" s="88"/>
      <c r="DPO6" s="92"/>
      <c r="DPP6" s="88"/>
      <c r="DPQ6" s="88"/>
      <c r="DPR6" s="88"/>
      <c r="DPS6" s="88"/>
      <c r="DPT6" s="88"/>
      <c r="DPU6" s="88"/>
      <c r="DPV6" s="88"/>
      <c r="DPW6" s="88"/>
      <c r="DPX6" s="88"/>
      <c r="DPY6" s="88"/>
      <c r="DPZ6" s="88"/>
      <c r="DQA6" s="88"/>
      <c r="DQB6" s="88"/>
      <c r="DQC6" s="93"/>
      <c r="DQD6" s="88"/>
      <c r="DQE6" s="92"/>
      <c r="DQF6" s="88"/>
      <c r="DQG6" s="88"/>
      <c r="DQH6" s="88"/>
      <c r="DQI6" s="88"/>
      <c r="DQJ6" s="88"/>
      <c r="DQK6" s="88"/>
      <c r="DQL6" s="88"/>
      <c r="DQM6" s="88"/>
      <c r="DQN6" s="88"/>
      <c r="DQO6" s="88"/>
      <c r="DQP6" s="88"/>
      <c r="DQQ6" s="88"/>
      <c r="DQR6" s="88"/>
      <c r="DQS6" s="93"/>
      <c r="DQT6" s="88"/>
      <c r="DQU6" s="92"/>
      <c r="DQV6" s="88"/>
      <c r="DQW6" s="88"/>
      <c r="DQX6" s="88"/>
      <c r="DQY6" s="88"/>
      <c r="DQZ6" s="88"/>
      <c r="DRA6" s="88"/>
      <c r="DRB6" s="88"/>
      <c r="DRC6" s="88"/>
      <c r="DRD6" s="88"/>
      <c r="DRE6" s="88"/>
      <c r="DRF6" s="88"/>
      <c r="DRG6" s="88"/>
      <c r="DRH6" s="88"/>
      <c r="DRI6" s="93"/>
      <c r="DRJ6" s="88"/>
      <c r="DRK6" s="92"/>
      <c r="DRL6" s="88"/>
      <c r="DRM6" s="88"/>
      <c r="DRN6" s="88"/>
      <c r="DRO6" s="88"/>
      <c r="DRP6" s="88"/>
      <c r="DRQ6" s="88"/>
      <c r="DRR6" s="88"/>
      <c r="DRS6" s="88"/>
      <c r="DRT6" s="88"/>
      <c r="DRU6" s="88"/>
      <c r="DRV6" s="88"/>
      <c r="DRW6" s="88"/>
      <c r="DRX6" s="88"/>
      <c r="DRY6" s="93"/>
      <c r="DRZ6" s="88"/>
      <c r="DSA6" s="92"/>
      <c r="DSB6" s="88"/>
      <c r="DSC6" s="88"/>
      <c r="DSD6" s="88"/>
      <c r="DSE6" s="88"/>
      <c r="DSF6" s="88"/>
      <c r="DSG6" s="88"/>
      <c r="DSH6" s="88"/>
      <c r="DSI6" s="88"/>
      <c r="DSJ6" s="88"/>
      <c r="DSK6" s="88"/>
      <c r="DSL6" s="88"/>
      <c r="DSM6" s="88"/>
      <c r="DSN6" s="88"/>
      <c r="DSO6" s="93"/>
      <c r="DSP6" s="88"/>
      <c r="DSQ6" s="92"/>
      <c r="DSR6" s="88"/>
      <c r="DSS6" s="88"/>
      <c r="DST6" s="88"/>
      <c r="DSU6" s="88"/>
      <c r="DSV6" s="88"/>
      <c r="DSW6" s="88"/>
      <c r="DSX6" s="88"/>
      <c r="DSY6" s="88"/>
      <c r="DSZ6" s="88"/>
      <c r="DTA6" s="88"/>
      <c r="DTB6" s="88"/>
      <c r="DTC6" s="88"/>
      <c r="DTD6" s="88"/>
      <c r="DTE6" s="93"/>
      <c r="DTF6" s="88"/>
      <c r="DTG6" s="92"/>
      <c r="DTH6" s="88"/>
      <c r="DTI6" s="88"/>
      <c r="DTJ6" s="88"/>
      <c r="DTK6" s="88"/>
      <c r="DTL6" s="88"/>
      <c r="DTM6" s="88"/>
      <c r="DTN6" s="88"/>
      <c r="DTO6" s="88"/>
      <c r="DTP6" s="88"/>
      <c r="DTQ6" s="88"/>
      <c r="DTR6" s="88"/>
      <c r="DTS6" s="88"/>
      <c r="DTT6" s="88"/>
      <c r="DTU6" s="93"/>
      <c r="DTV6" s="88"/>
      <c r="DTW6" s="92"/>
      <c r="DTX6" s="88"/>
      <c r="DTY6" s="88"/>
      <c r="DTZ6" s="88"/>
      <c r="DUA6" s="88"/>
      <c r="DUB6" s="88"/>
      <c r="DUC6" s="88"/>
      <c r="DUD6" s="88"/>
      <c r="DUE6" s="88"/>
      <c r="DUF6" s="88"/>
      <c r="DUG6" s="88"/>
      <c r="DUH6" s="88"/>
      <c r="DUI6" s="88"/>
      <c r="DUJ6" s="88"/>
      <c r="DUK6" s="93"/>
      <c r="DUL6" s="88"/>
      <c r="DUM6" s="92"/>
      <c r="DUN6" s="88"/>
      <c r="DUO6" s="88"/>
      <c r="DUP6" s="88"/>
      <c r="DUQ6" s="88"/>
      <c r="DUR6" s="88"/>
      <c r="DUS6" s="88"/>
      <c r="DUT6" s="88"/>
      <c r="DUU6" s="88"/>
      <c r="DUV6" s="88"/>
      <c r="DUW6" s="88"/>
      <c r="DUX6" s="88"/>
      <c r="DUY6" s="88"/>
      <c r="DUZ6" s="88"/>
      <c r="DVA6" s="93"/>
      <c r="DVB6" s="88"/>
      <c r="DVC6" s="92"/>
      <c r="DVD6" s="88"/>
      <c r="DVE6" s="88"/>
      <c r="DVF6" s="88"/>
      <c r="DVG6" s="88"/>
      <c r="DVH6" s="88"/>
      <c r="DVI6" s="88"/>
      <c r="DVJ6" s="88"/>
      <c r="DVK6" s="88"/>
      <c r="DVL6" s="88"/>
      <c r="DVM6" s="88"/>
      <c r="DVN6" s="88"/>
      <c r="DVO6" s="88"/>
      <c r="DVP6" s="88"/>
      <c r="DVQ6" s="93"/>
      <c r="DVR6" s="88"/>
      <c r="DVS6" s="92"/>
      <c r="DVT6" s="88"/>
      <c r="DVU6" s="88"/>
      <c r="DVV6" s="88"/>
      <c r="DVW6" s="88"/>
      <c r="DVX6" s="88"/>
      <c r="DVY6" s="88"/>
      <c r="DVZ6" s="88"/>
      <c r="DWA6" s="88"/>
      <c r="DWB6" s="88"/>
      <c r="DWC6" s="88"/>
      <c r="DWD6" s="88"/>
      <c r="DWE6" s="88"/>
      <c r="DWF6" s="88"/>
      <c r="DWG6" s="93"/>
      <c r="DWH6" s="88"/>
      <c r="DWI6" s="92"/>
      <c r="DWJ6" s="88"/>
      <c r="DWK6" s="88"/>
      <c r="DWL6" s="88"/>
      <c r="DWM6" s="88"/>
      <c r="DWN6" s="88"/>
      <c r="DWO6" s="88"/>
      <c r="DWP6" s="88"/>
      <c r="DWQ6" s="88"/>
      <c r="DWR6" s="88"/>
      <c r="DWS6" s="88"/>
      <c r="DWT6" s="88"/>
      <c r="DWU6" s="88"/>
      <c r="DWV6" s="88"/>
      <c r="DWW6" s="93"/>
      <c r="DWX6" s="88"/>
      <c r="DWY6" s="92"/>
      <c r="DWZ6" s="88"/>
      <c r="DXA6" s="88"/>
      <c r="DXB6" s="88"/>
      <c r="DXC6" s="88"/>
      <c r="DXD6" s="88"/>
      <c r="DXE6" s="88"/>
      <c r="DXF6" s="88"/>
      <c r="DXG6" s="88"/>
      <c r="DXH6" s="88"/>
      <c r="DXI6" s="88"/>
      <c r="DXJ6" s="88"/>
      <c r="DXK6" s="88"/>
      <c r="DXL6" s="88"/>
      <c r="DXM6" s="93"/>
      <c r="DXN6" s="88"/>
      <c r="DXO6" s="92"/>
      <c r="DXP6" s="88"/>
      <c r="DXQ6" s="88"/>
      <c r="DXR6" s="88"/>
      <c r="DXS6" s="88"/>
      <c r="DXT6" s="88"/>
      <c r="DXU6" s="88"/>
      <c r="DXV6" s="88"/>
      <c r="DXW6" s="88"/>
      <c r="DXX6" s="88"/>
      <c r="DXY6" s="88"/>
      <c r="DXZ6" s="88"/>
      <c r="DYA6" s="88"/>
      <c r="DYB6" s="88"/>
      <c r="DYC6" s="93"/>
      <c r="DYD6" s="88"/>
      <c r="DYE6" s="92"/>
      <c r="DYF6" s="88"/>
      <c r="DYG6" s="88"/>
      <c r="DYH6" s="88"/>
      <c r="DYI6" s="88"/>
      <c r="DYJ6" s="88"/>
      <c r="DYK6" s="88"/>
      <c r="DYL6" s="88"/>
      <c r="DYM6" s="88"/>
      <c r="DYN6" s="88"/>
      <c r="DYO6" s="88"/>
      <c r="DYP6" s="88"/>
      <c r="DYQ6" s="88"/>
      <c r="DYR6" s="88"/>
      <c r="DYS6" s="93"/>
      <c r="DYT6" s="88"/>
      <c r="DYU6" s="92"/>
      <c r="DYV6" s="88"/>
      <c r="DYW6" s="88"/>
      <c r="DYX6" s="88"/>
      <c r="DYY6" s="88"/>
      <c r="DYZ6" s="88"/>
      <c r="DZA6" s="88"/>
      <c r="DZB6" s="88"/>
      <c r="DZC6" s="88"/>
      <c r="DZD6" s="88"/>
      <c r="DZE6" s="88"/>
      <c r="DZF6" s="88"/>
      <c r="DZG6" s="88"/>
      <c r="DZH6" s="88"/>
      <c r="DZI6" s="93"/>
      <c r="DZJ6" s="88"/>
      <c r="DZK6" s="92"/>
      <c r="DZL6" s="88"/>
      <c r="DZM6" s="88"/>
      <c r="DZN6" s="88"/>
      <c r="DZO6" s="88"/>
      <c r="DZP6" s="88"/>
      <c r="DZQ6" s="88"/>
      <c r="DZR6" s="88"/>
      <c r="DZS6" s="88"/>
      <c r="DZT6" s="88"/>
      <c r="DZU6" s="88"/>
      <c r="DZV6" s="88"/>
      <c r="DZW6" s="88"/>
      <c r="DZX6" s="88"/>
      <c r="DZY6" s="93"/>
      <c r="DZZ6" s="88"/>
      <c r="EAA6" s="92"/>
      <c r="EAB6" s="88"/>
      <c r="EAC6" s="88"/>
      <c r="EAD6" s="88"/>
      <c r="EAE6" s="88"/>
      <c r="EAF6" s="88"/>
      <c r="EAG6" s="88"/>
      <c r="EAH6" s="88"/>
      <c r="EAI6" s="88"/>
      <c r="EAJ6" s="88"/>
      <c r="EAK6" s="88"/>
      <c r="EAL6" s="88"/>
      <c r="EAM6" s="88"/>
      <c r="EAN6" s="88"/>
      <c r="EAO6" s="93"/>
      <c r="EAP6" s="88"/>
      <c r="EAQ6" s="92"/>
      <c r="EAR6" s="88"/>
      <c r="EAS6" s="88"/>
      <c r="EAT6" s="88"/>
      <c r="EAU6" s="88"/>
      <c r="EAV6" s="88"/>
      <c r="EAW6" s="88"/>
      <c r="EAX6" s="88"/>
      <c r="EAY6" s="88"/>
      <c r="EAZ6" s="88"/>
      <c r="EBA6" s="88"/>
      <c r="EBB6" s="88"/>
      <c r="EBC6" s="88"/>
      <c r="EBD6" s="88"/>
      <c r="EBE6" s="93"/>
      <c r="EBF6" s="88"/>
      <c r="EBG6" s="92"/>
      <c r="EBH6" s="88"/>
      <c r="EBI6" s="88"/>
      <c r="EBJ6" s="88"/>
      <c r="EBK6" s="88"/>
      <c r="EBL6" s="88"/>
      <c r="EBM6" s="88"/>
      <c r="EBN6" s="88"/>
      <c r="EBO6" s="88"/>
      <c r="EBP6" s="88"/>
      <c r="EBQ6" s="88"/>
      <c r="EBR6" s="88"/>
      <c r="EBS6" s="88"/>
      <c r="EBT6" s="88"/>
      <c r="EBU6" s="93"/>
      <c r="EBV6" s="88"/>
      <c r="EBW6" s="92"/>
      <c r="EBX6" s="88"/>
      <c r="EBY6" s="88"/>
      <c r="EBZ6" s="88"/>
      <c r="ECA6" s="88"/>
      <c r="ECB6" s="88"/>
      <c r="ECC6" s="88"/>
      <c r="ECD6" s="88"/>
      <c r="ECE6" s="88"/>
      <c r="ECF6" s="88"/>
      <c r="ECG6" s="88"/>
      <c r="ECH6" s="88"/>
      <c r="ECI6" s="88"/>
      <c r="ECJ6" s="88"/>
      <c r="ECK6" s="93"/>
      <c r="ECL6" s="88"/>
      <c r="ECM6" s="92"/>
      <c r="ECN6" s="88"/>
      <c r="ECO6" s="88"/>
      <c r="ECP6" s="88"/>
      <c r="ECQ6" s="88"/>
      <c r="ECR6" s="88"/>
      <c r="ECS6" s="88"/>
      <c r="ECT6" s="88"/>
      <c r="ECU6" s="88"/>
      <c r="ECV6" s="88"/>
      <c r="ECW6" s="88"/>
      <c r="ECX6" s="88"/>
      <c r="ECY6" s="88"/>
      <c r="ECZ6" s="88"/>
      <c r="EDA6" s="93"/>
      <c r="EDB6" s="88"/>
      <c r="EDC6" s="92"/>
      <c r="EDD6" s="88"/>
      <c r="EDE6" s="88"/>
      <c r="EDF6" s="88"/>
      <c r="EDG6" s="88"/>
      <c r="EDH6" s="88"/>
      <c r="EDI6" s="88"/>
      <c r="EDJ6" s="88"/>
      <c r="EDK6" s="88"/>
      <c r="EDL6" s="88"/>
      <c r="EDM6" s="88"/>
      <c r="EDN6" s="88"/>
      <c r="EDO6" s="88"/>
      <c r="EDP6" s="88"/>
      <c r="EDQ6" s="93"/>
      <c r="EDR6" s="88"/>
      <c r="EDS6" s="92"/>
      <c r="EDT6" s="88"/>
      <c r="EDU6" s="88"/>
      <c r="EDV6" s="88"/>
      <c r="EDW6" s="88"/>
      <c r="EDX6" s="88"/>
      <c r="EDY6" s="88"/>
      <c r="EDZ6" s="88"/>
      <c r="EEA6" s="88"/>
      <c r="EEB6" s="88"/>
      <c r="EEC6" s="88"/>
      <c r="EED6" s="88"/>
      <c r="EEE6" s="88"/>
      <c r="EEF6" s="88"/>
      <c r="EEG6" s="93"/>
      <c r="EEH6" s="88"/>
      <c r="EEI6" s="92"/>
      <c r="EEJ6" s="88"/>
      <c r="EEK6" s="88"/>
      <c r="EEL6" s="88"/>
      <c r="EEM6" s="88"/>
      <c r="EEN6" s="88"/>
      <c r="EEO6" s="88"/>
      <c r="EEP6" s="88"/>
      <c r="EEQ6" s="88"/>
      <c r="EER6" s="88"/>
      <c r="EES6" s="88"/>
      <c r="EET6" s="88"/>
      <c r="EEU6" s="88"/>
      <c r="EEV6" s="88"/>
      <c r="EEW6" s="93"/>
      <c r="EEX6" s="88"/>
      <c r="EEY6" s="92"/>
      <c r="EEZ6" s="88"/>
      <c r="EFA6" s="88"/>
      <c r="EFB6" s="88"/>
      <c r="EFC6" s="88"/>
      <c r="EFD6" s="88"/>
      <c r="EFE6" s="88"/>
      <c r="EFF6" s="88"/>
      <c r="EFG6" s="88"/>
      <c r="EFH6" s="88"/>
      <c r="EFI6" s="88"/>
      <c r="EFJ6" s="88"/>
      <c r="EFK6" s="88"/>
      <c r="EFL6" s="88"/>
      <c r="EFM6" s="93"/>
      <c r="EFN6" s="88"/>
      <c r="EFO6" s="92"/>
      <c r="EFP6" s="88"/>
      <c r="EFQ6" s="88"/>
      <c r="EFR6" s="88"/>
      <c r="EFS6" s="88"/>
      <c r="EFT6" s="88"/>
      <c r="EFU6" s="88"/>
      <c r="EFV6" s="88"/>
      <c r="EFW6" s="88"/>
      <c r="EFX6" s="88"/>
      <c r="EFY6" s="88"/>
      <c r="EFZ6" s="88"/>
      <c r="EGA6" s="88"/>
      <c r="EGB6" s="88"/>
      <c r="EGC6" s="93"/>
      <c r="EGD6" s="88"/>
      <c r="EGE6" s="92"/>
      <c r="EGF6" s="88"/>
      <c r="EGG6" s="88"/>
      <c r="EGH6" s="88"/>
      <c r="EGI6" s="88"/>
      <c r="EGJ6" s="88"/>
      <c r="EGK6" s="88"/>
      <c r="EGL6" s="88"/>
      <c r="EGM6" s="88"/>
      <c r="EGN6" s="88"/>
      <c r="EGO6" s="88"/>
      <c r="EGP6" s="88"/>
      <c r="EGQ6" s="88"/>
      <c r="EGR6" s="88"/>
      <c r="EGS6" s="93"/>
      <c r="EGT6" s="88"/>
      <c r="EGU6" s="92"/>
      <c r="EGV6" s="88"/>
      <c r="EGW6" s="88"/>
      <c r="EGX6" s="88"/>
      <c r="EGY6" s="88"/>
      <c r="EGZ6" s="88"/>
      <c r="EHA6" s="88"/>
      <c r="EHB6" s="88"/>
      <c r="EHC6" s="88"/>
      <c r="EHD6" s="88"/>
      <c r="EHE6" s="88"/>
      <c r="EHF6" s="88"/>
      <c r="EHG6" s="88"/>
      <c r="EHH6" s="88"/>
      <c r="EHI6" s="93"/>
      <c r="EHJ6" s="88"/>
      <c r="EHK6" s="92"/>
      <c r="EHL6" s="88"/>
      <c r="EHM6" s="88"/>
      <c r="EHN6" s="88"/>
      <c r="EHO6" s="88"/>
      <c r="EHP6" s="88"/>
      <c r="EHQ6" s="88"/>
      <c r="EHR6" s="88"/>
      <c r="EHS6" s="88"/>
      <c r="EHT6" s="88"/>
      <c r="EHU6" s="88"/>
      <c r="EHV6" s="88"/>
      <c r="EHW6" s="88"/>
      <c r="EHX6" s="88"/>
      <c r="EHY6" s="93"/>
      <c r="EHZ6" s="88"/>
      <c r="EIA6" s="92"/>
      <c r="EIB6" s="88"/>
      <c r="EIC6" s="88"/>
      <c r="EID6" s="88"/>
      <c r="EIE6" s="88"/>
      <c r="EIF6" s="88"/>
      <c r="EIG6" s="88"/>
      <c r="EIH6" s="88"/>
      <c r="EII6" s="88"/>
      <c r="EIJ6" s="88"/>
      <c r="EIK6" s="88"/>
      <c r="EIL6" s="88"/>
      <c r="EIM6" s="88"/>
      <c r="EIN6" s="88"/>
      <c r="EIO6" s="93"/>
      <c r="EIP6" s="88"/>
      <c r="EIQ6" s="92"/>
      <c r="EIR6" s="88"/>
      <c r="EIS6" s="88"/>
      <c r="EIT6" s="88"/>
      <c r="EIU6" s="88"/>
      <c r="EIV6" s="88"/>
      <c r="EIW6" s="88"/>
      <c r="EIX6" s="88"/>
      <c r="EIY6" s="88"/>
      <c r="EIZ6" s="88"/>
      <c r="EJA6" s="88"/>
      <c r="EJB6" s="88"/>
      <c r="EJC6" s="88"/>
      <c r="EJD6" s="88"/>
      <c r="EJE6" s="93"/>
      <c r="EJF6" s="88"/>
      <c r="EJG6" s="92"/>
      <c r="EJH6" s="88"/>
      <c r="EJI6" s="88"/>
      <c r="EJJ6" s="88"/>
      <c r="EJK6" s="88"/>
      <c r="EJL6" s="88"/>
      <c r="EJM6" s="88"/>
      <c r="EJN6" s="88"/>
      <c r="EJO6" s="88"/>
      <c r="EJP6" s="88"/>
      <c r="EJQ6" s="88"/>
      <c r="EJR6" s="88"/>
      <c r="EJS6" s="88"/>
      <c r="EJT6" s="88"/>
      <c r="EJU6" s="93"/>
      <c r="EJV6" s="88"/>
      <c r="EJW6" s="92"/>
      <c r="EJX6" s="88"/>
      <c r="EJY6" s="88"/>
      <c r="EJZ6" s="88"/>
      <c r="EKA6" s="88"/>
      <c r="EKB6" s="88"/>
      <c r="EKC6" s="88"/>
      <c r="EKD6" s="88"/>
      <c r="EKE6" s="88"/>
      <c r="EKF6" s="88"/>
      <c r="EKG6" s="88"/>
      <c r="EKH6" s="88"/>
      <c r="EKI6" s="88"/>
      <c r="EKJ6" s="88"/>
      <c r="EKK6" s="93"/>
      <c r="EKL6" s="88"/>
      <c r="EKM6" s="92"/>
      <c r="EKN6" s="88"/>
      <c r="EKO6" s="88"/>
      <c r="EKP6" s="88"/>
      <c r="EKQ6" s="88"/>
      <c r="EKR6" s="88"/>
      <c r="EKS6" s="88"/>
      <c r="EKT6" s="88"/>
      <c r="EKU6" s="88"/>
      <c r="EKV6" s="88"/>
      <c r="EKW6" s="88"/>
      <c r="EKX6" s="88"/>
      <c r="EKY6" s="88"/>
      <c r="EKZ6" s="88"/>
      <c r="ELA6" s="93"/>
      <c r="ELB6" s="88"/>
      <c r="ELC6" s="92"/>
      <c r="ELD6" s="88"/>
      <c r="ELE6" s="88"/>
      <c r="ELF6" s="88"/>
      <c r="ELG6" s="88"/>
      <c r="ELH6" s="88"/>
      <c r="ELI6" s="88"/>
      <c r="ELJ6" s="88"/>
      <c r="ELK6" s="88"/>
      <c r="ELL6" s="88"/>
      <c r="ELM6" s="88"/>
      <c r="ELN6" s="88"/>
      <c r="ELO6" s="88"/>
      <c r="ELP6" s="88"/>
      <c r="ELQ6" s="93"/>
      <c r="ELR6" s="88"/>
      <c r="ELS6" s="92"/>
      <c r="ELT6" s="88"/>
      <c r="ELU6" s="88"/>
      <c r="ELV6" s="88"/>
      <c r="ELW6" s="88"/>
      <c r="ELX6" s="88"/>
      <c r="ELY6" s="88"/>
      <c r="ELZ6" s="88"/>
      <c r="EMA6" s="88"/>
      <c r="EMB6" s="88"/>
      <c r="EMC6" s="88"/>
      <c r="EMD6" s="88"/>
      <c r="EME6" s="88"/>
      <c r="EMF6" s="88"/>
      <c r="EMG6" s="93"/>
      <c r="EMH6" s="88"/>
      <c r="EMI6" s="92"/>
      <c r="EMJ6" s="88"/>
      <c r="EMK6" s="88"/>
      <c r="EML6" s="88"/>
      <c r="EMM6" s="88"/>
      <c r="EMN6" s="88"/>
      <c r="EMO6" s="88"/>
      <c r="EMP6" s="88"/>
      <c r="EMQ6" s="88"/>
      <c r="EMR6" s="88"/>
      <c r="EMS6" s="88"/>
      <c r="EMT6" s="88"/>
      <c r="EMU6" s="88"/>
      <c r="EMV6" s="88"/>
      <c r="EMW6" s="93"/>
      <c r="EMX6" s="88"/>
      <c r="EMY6" s="92"/>
      <c r="EMZ6" s="88"/>
      <c r="ENA6" s="88"/>
      <c r="ENB6" s="88"/>
      <c r="ENC6" s="88"/>
      <c r="END6" s="88"/>
      <c r="ENE6" s="88"/>
      <c r="ENF6" s="88"/>
      <c r="ENG6" s="88"/>
      <c r="ENH6" s="88"/>
      <c r="ENI6" s="88"/>
      <c r="ENJ6" s="88"/>
      <c r="ENK6" s="88"/>
      <c r="ENL6" s="88"/>
      <c r="ENM6" s="93"/>
      <c r="ENN6" s="88"/>
      <c r="ENO6" s="92"/>
      <c r="ENP6" s="88"/>
      <c r="ENQ6" s="88"/>
      <c r="ENR6" s="88"/>
      <c r="ENS6" s="88"/>
      <c r="ENT6" s="88"/>
      <c r="ENU6" s="88"/>
      <c r="ENV6" s="88"/>
      <c r="ENW6" s="88"/>
      <c r="ENX6" s="88"/>
      <c r="ENY6" s="88"/>
      <c r="ENZ6" s="88"/>
      <c r="EOA6" s="88"/>
      <c r="EOB6" s="88"/>
      <c r="EOC6" s="93"/>
      <c r="EOD6" s="88"/>
      <c r="EOE6" s="92"/>
      <c r="EOF6" s="88"/>
      <c r="EOG6" s="88"/>
      <c r="EOH6" s="88"/>
      <c r="EOI6" s="88"/>
      <c r="EOJ6" s="88"/>
      <c r="EOK6" s="88"/>
      <c r="EOL6" s="88"/>
      <c r="EOM6" s="88"/>
      <c r="EON6" s="88"/>
      <c r="EOO6" s="88"/>
      <c r="EOP6" s="88"/>
      <c r="EOQ6" s="88"/>
      <c r="EOR6" s="88"/>
      <c r="EOS6" s="93"/>
      <c r="EOT6" s="88"/>
      <c r="EOU6" s="92"/>
      <c r="EOV6" s="88"/>
      <c r="EOW6" s="88"/>
      <c r="EOX6" s="88"/>
      <c r="EOY6" s="88"/>
      <c r="EOZ6" s="88"/>
      <c r="EPA6" s="88"/>
      <c r="EPB6" s="88"/>
      <c r="EPC6" s="88"/>
      <c r="EPD6" s="88"/>
      <c r="EPE6" s="88"/>
      <c r="EPF6" s="88"/>
      <c r="EPG6" s="88"/>
      <c r="EPH6" s="88"/>
      <c r="EPI6" s="93"/>
      <c r="EPJ6" s="88"/>
      <c r="EPK6" s="92"/>
      <c r="EPL6" s="88"/>
      <c r="EPM6" s="88"/>
      <c r="EPN6" s="88"/>
      <c r="EPO6" s="88"/>
      <c r="EPP6" s="88"/>
      <c r="EPQ6" s="88"/>
      <c r="EPR6" s="88"/>
      <c r="EPS6" s="88"/>
      <c r="EPT6" s="88"/>
      <c r="EPU6" s="88"/>
      <c r="EPV6" s="88"/>
      <c r="EPW6" s="88"/>
      <c r="EPX6" s="88"/>
      <c r="EPY6" s="93"/>
      <c r="EPZ6" s="88"/>
      <c r="EQA6" s="92"/>
      <c r="EQB6" s="88"/>
      <c r="EQC6" s="88"/>
      <c r="EQD6" s="88"/>
      <c r="EQE6" s="88"/>
      <c r="EQF6" s="88"/>
      <c r="EQG6" s="88"/>
      <c r="EQH6" s="88"/>
      <c r="EQI6" s="88"/>
      <c r="EQJ6" s="88"/>
      <c r="EQK6" s="88"/>
      <c r="EQL6" s="88"/>
      <c r="EQM6" s="88"/>
      <c r="EQN6" s="88"/>
      <c r="EQO6" s="93"/>
      <c r="EQP6" s="88"/>
      <c r="EQQ6" s="92"/>
      <c r="EQR6" s="88"/>
      <c r="EQS6" s="88"/>
      <c r="EQT6" s="88"/>
      <c r="EQU6" s="88"/>
      <c r="EQV6" s="88"/>
      <c r="EQW6" s="88"/>
      <c r="EQX6" s="88"/>
      <c r="EQY6" s="88"/>
      <c r="EQZ6" s="88"/>
      <c r="ERA6" s="88"/>
      <c r="ERB6" s="88"/>
      <c r="ERC6" s="88"/>
      <c r="ERD6" s="88"/>
      <c r="ERE6" s="93"/>
      <c r="ERF6" s="88"/>
      <c r="ERG6" s="92"/>
      <c r="ERH6" s="88"/>
      <c r="ERI6" s="88"/>
      <c r="ERJ6" s="88"/>
      <c r="ERK6" s="88"/>
      <c r="ERL6" s="88"/>
      <c r="ERM6" s="88"/>
      <c r="ERN6" s="88"/>
      <c r="ERO6" s="88"/>
      <c r="ERP6" s="88"/>
      <c r="ERQ6" s="88"/>
      <c r="ERR6" s="88"/>
      <c r="ERS6" s="88"/>
      <c r="ERT6" s="88"/>
      <c r="ERU6" s="93"/>
      <c r="ERV6" s="88"/>
      <c r="ERW6" s="92"/>
      <c r="ERX6" s="88"/>
      <c r="ERY6" s="88"/>
      <c r="ERZ6" s="88"/>
      <c r="ESA6" s="88"/>
      <c r="ESB6" s="88"/>
      <c r="ESC6" s="88"/>
      <c r="ESD6" s="88"/>
      <c r="ESE6" s="88"/>
      <c r="ESF6" s="88"/>
      <c r="ESG6" s="88"/>
      <c r="ESH6" s="88"/>
      <c r="ESI6" s="88"/>
      <c r="ESJ6" s="88"/>
      <c r="ESK6" s="93"/>
      <c r="ESL6" s="88"/>
      <c r="ESM6" s="92"/>
      <c r="ESN6" s="88"/>
      <c r="ESO6" s="88"/>
      <c r="ESP6" s="88"/>
      <c r="ESQ6" s="88"/>
      <c r="ESR6" s="88"/>
      <c r="ESS6" s="88"/>
      <c r="EST6" s="88"/>
      <c r="ESU6" s="88"/>
      <c r="ESV6" s="88"/>
      <c r="ESW6" s="88"/>
      <c r="ESX6" s="88"/>
      <c r="ESY6" s="88"/>
      <c r="ESZ6" s="88"/>
      <c r="ETA6" s="93"/>
      <c r="ETB6" s="88"/>
      <c r="ETC6" s="92"/>
      <c r="ETD6" s="88"/>
      <c r="ETE6" s="88"/>
      <c r="ETF6" s="88"/>
      <c r="ETG6" s="88"/>
      <c r="ETH6" s="88"/>
      <c r="ETI6" s="88"/>
      <c r="ETJ6" s="88"/>
      <c r="ETK6" s="88"/>
      <c r="ETL6" s="88"/>
      <c r="ETM6" s="88"/>
      <c r="ETN6" s="88"/>
      <c r="ETO6" s="88"/>
      <c r="ETP6" s="88"/>
      <c r="ETQ6" s="93"/>
      <c r="ETR6" s="88"/>
      <c r="ETS6" s="92"/>
      <c r="ETT6" s="88"/>
      <c r="ETU6" s="88"/>
      <c r="ETV6" s="88"/>
      <c r="ETW6" s="88"/>
      <c r="ETX6" s="88"/>
      <c r="ETY6" s="88"/>
      <c r="ETZ6" s="88"/>
      <c r="EUA6" s="88"/>
      <c r="EUB6" s="88"/>
      <c r="EUC6" s="88"/>
      <c r="EUD6" s="88"/>
      <c r="EUE6" s="88"/>
      <c r="EUF6" s="88"/>
      <c r="EUG6" s="93"/>
      <c r="EUH6" s="88"/>
      <c r="EUI6" s="92"/>
      <c r="EUJ6" s="88"/>
      <c r="EUK6" s="88"/>
      <c r="EUL6" s="88"/>
      <c r="EUM6" s="88"/>
      <c r="EUN6" s="88"/>
      <c r="EUO6" s="88"/>
      <c r="EUP6" s="88"/>
      <c r="EUQ6" s="88"/>
      <c r="EUR6" s="88"/>
      <c r="EUS6" s="88"/>
      <c r="EUT6" s="88"/>
      <c r="EUU6" s="88"/>
      <c r="EUV6" s="88"/>
      <c r="EUW6" s="93"/>
      <c r="EUX6" s="88"/>
      <c r="EUY6" s="92"/>
      <c r="EUZ6" s="88"/>
      <c r="EVA6" s="88"/>
      <c r="EVB6" s="88"/>
      <c r="EVC6" s="88"/>
      <c r="EVD6" s="88"/>
      <c r="EVE6" s="88"/>
      <c r="EVF6" s="88"/>
      <c r="EVG6" s="88"/>
      <c r="EVH6" s="88"/>
      <c r="EVI6" s="88"/>
      <c r="EVJ6" s="88"/>
      <c r="EVK6" s="88"/>
      <c r="EVL6" s="88"/>
      <c r="EVM6" s="93"/>
      <c r="EVN6" s="88"/>
      <c r="EVO6" s="92"/>
      <c r="EVP6" s="88"/>
      <c r="EVQ6" s="88"/>
      <c r="EVR6" s="88"/>
      <c r="EVS6" s="88"/>
      <c r="EVT6" s="88"/>
      <c r="EVU6" s="88"/>
      <c r="EVV6" s="88"/>
      <c r="EVW6" s="88"/>
      <c r="EVX6" s="88"/>
      <c r="EVY6" s="88"/>
      <c r="EVZ6" s="88"/>
      <c r="EWA6" s="88"/>
      <c r="EWB6" s="88"/>
      <c r="EWC6" s="93"/>
      <c r="EWD6" s="88"/>
      <c r="EWE6" s="92"/>
      <c r="EWF6" s="88"/>
      <c r="EWG6" s="88"/>
      <c r="EWH6" s="88"/>
      <c r="EWI6" s="88"/>
      <c r="EWJ6" s="88"/>
      <c r="EWK6" s="88"/>
      <c r="EWL6" s="88"/>
      <c r="EWM6" s="88"/>
      <c r="EWN6" s="88"/>
      <c r="EWO6" s="88"/>
      <c r="EWP6" s="88"/>
      <c r="EWQ6" s="88"/>
      <c r="EWR6" s="88"/>
      <c r="EWS6" s="93"/>
      <c r="EWT6" s="88"/>
      <c r="EWU6" s="92"/>
      <c r="EWV6" s="88"/>
      <c r="EWW6" s="88"/>
      <c r="EWX6" s="88"/>
      <c r="EWY6" s="88"/>
      <c r="EWZ6" s="88"/>
      <c r="EXA6" s="88"/>
      <c r="EXB6" s="88"/>
      <c r="EXC6" s="88"/>
      <c r="EXD6" s="88"/>
      <c r="EXE6" s="88"/>
      <c r="EXF6" s="88"/>
      <c r="EXG6" s="88"/>
      <c r="EXH6" s="88"/>
      <c r="EXI6" s="93"/>
      <c r="EXJ6" s="88"/>
      <c r="EXK6" s="92"/>
      <c r="EXL6" s="88"/>
      <c r="EXM6" s="88"/>
      <c r="EXN6" s="88"/>
      <c r="EXO6" s="88"/>
      <c r="EXP6" s="88"/>
      <c r="EXQ6" s="88"/>
      <c r="EXR6" s="88"/>
      <c r="EXS6" s="88"/>
      <c r="EXT6" s="88"/>
      <c r="EXU6" s="88"/>
      <c r="EXV6" s="88"/>
      <c r="EXW6" s="88"/>
      <c r="EXX6" s="88"/>
      <c r="EXY6" s="93"/>
      <c r="EXZ6" s="88"/>
      <c r="EYA6" s="92"/>
      <c r="EYB6" s="88"/>
      <c r="EYC6" s="88"/>
      <c r="EYD6" s="88"/>
      <c r="EYE6" s="88"/>
      <c r="EYF6" s="88"/>
      <c r="EYG6" s="88"/>
      <c r="EYH6" s="88"/>
      <c r="EYI6" s="88"/>
      <c r="EYJ6" s="88"/>
      <c r="EYK6" s="88"/>
      <c r="EYL6" s="88"/>
      <c r="EYM6" s="88"/>
      <c r="EYN6" s="88"/>
      <c r="EYO6" s="93"/>
      <c r="EYP6" s="88"/>
      <c r="EYQ6" s="92"/>
      <c r="EYR6" s="88"/>
      <c r="EYS6" s="88"/>
      <c r="EYT6" s="88"/>
      <c r="EYU6" s="88"/>
      <c r="EYV6" s="88"/>
      <c r="EYW6" s="88"/>
      <c r="EYX6" s="88"/>
      <c r="EYY6" s="88"/>
      <c r="EYZ6" s="88"/>
      <c r="EZA6" s="88"/>
      <c r="EZB6" s="88"/>
      <c r="EZC6" s="88"/>
      <c r="EZD6" s="88"/>
      <c r="EZE6" s="93"/>
      <c r="EZF6" s="88"/>
      <c r="EZG6" s="92"/>
      <c r="EZH6" s="88"/>
      <c r="EZI6" s="88"/>
      <c r="EZJ6" s="88"/>
      <c r="EZK6" s="88"/>
      <c r="EZL6" s="88"/>
      <c r="EZM6" s="88"/>
      <c r="EZN6" s="88"/>
      <c r="EZO6" s="88"/>
      <c r="EZP6" s="88"/>
      <c r="EZQ6" s="88"/>
      <c r="EZR6" s="88"/>
      <c r="EZS6" s="88"/>
      <c r="EZT6" s="88"/>
      <c r="EZU6" s="93"/>
      <c r="EZV6" s="88"/>
      <c r="EZW6" s="92"/>
      <c r="EZX6" s="88"/>
      <c r="EZY6" s="88"/>
      <c r="EZZ6" s="88"/>
      <c r="FAA6" s="88"/>
      <c r="FAB6" s="88"/>
      <c r="FAC6" s="88"/>
      <c r="FAD6" s="88"/>
      <c r="FAE6" s="88"/>
      <c r="FAF6" s="88"/>
      <c r="FAG6" s="88"/>
      <c r="FAH6" s="88"/>
      <c r="FAI6" s="88"/>
      <c r="FAJ6" s="88"/>
      <c r="FAK6" s="93"/>
      <c r="FAL6" s="88"/>
      <c r="FAM6" s="92"/>
      <c r="FAN6" s="88"/>
      <c r="FAO6" s="88"/>
      <c r="FAP6" s="88"/>
      <c r="FAQ6" s="88"/>
      <c r="FAR6" s="88"/>
      <c r="FAS6" s="88"/>
      <c r="FAT6" s="88"/>
      <c r="FAU6" s="88"/>
      <c r="FAV6" s="88"/>
      <c r="FAW6" s="88"/>
      <c r="FAX6" s="88"/>
      <c r="FAY6" s="88"/>
      <c r="FAZ6" s="88"/>
      <c r="FBA6" s="93"/>
      <c r="FBB6" s="88"/>
      <c r="FBC6" s="92"/>
      <c r="FBD6" s="88"/>
      <c r="FBE6" s="88"/>
      <c r="FBF6" s="88"/>
      <c r="FBG6" s="88"/>
      <c r="FBH6" s="88"/>
      <c r="FBI6" s="88"/>
      <c r="FBJ6" s="88"/>
      <c r="FBK6" s="88"/>
      <c r="FBL6" s="88"/>
      <c r="FBM6" s="88"/>
      <c r="FBN6" s="88"/>
      <c r="FBO6" s="88"/>
      <c r="FBP6" s="88"/>
      <c r="FBQ6" s="93"/>
      <c r="FBR6" s="88"/>
      <c r="FBS6" s="92"/>
      <c r="FBT6" s="88"/>
      <c r="FBU6" s="88"/>
      <c r="FBV6" s="88"/>
      <c r="FBW6" s="88"/>
      <c r="FBX6" s="88"/>
      <c r="FBY6" s="88"/>
      <c r="FBZ6" s="88"/>
      <c r="FCA6" s="88"/>
      <c r="FCB6" s="88"/>
      <c r="FCC6" s="88"/>
      <c r="FCD6" s="88"/>
      <c r="FCE6" s="88"/>
      <c r="FCF6" s="88"/>
      <c r="FCG6" s="93"/>
      <c r="FCH6" s="88"/>
      <c r="FCI6" s="92"/>
      <c r="FCJ6" s="88"/>
      <c r="FCK6" s="88"/>
      <c r="FCL6" s="88"/>
      <c r="FCM6" s="88"/>
      <c r="FCN6" s="88"/>
      <c r="FCO6" s="88"/>
      <c r="FCP6" s="88"/>
      <c r="FCQ6" s="88"/>
      <c r="FCR6" s="88"/>
      <c r="FCS6" s="88"/>
      <c r="FCT6" s="88"/>
      <c r="FCU6" s="88"/>
      <c r="FCV6" s="88"/>
      <c r="FCW6" s="93"/>
      <c r="FCX6" s="88"/>
      <c r="FCY6" s="92"/>
      <c r="FCZ6" s="88"/>
      <c r="FDA6" s="88"/>
      <c r="FDB6" s="88"/>
      <c r="FDC6" s="88"/>
      <c r="FDD6" s="88"/>
      <c r="FDE6" s="88"/>
      <c r="FDF6" s="88"/>
      <c r="FDG6" s="88"/>
      <c r="FDH6" s="88"/>
      <c r="FDI6" s="88"/>
      <c r="FDJ6" s="88"/>
      <c r="FDK6" s="88"/>
      <c r="FDL6" s="88"/>
      <c r="FDM6" s="93"/>
      <c r="FDN6" s="88"/>
      <c r="FDO6" s="92"/>
      <c r="FDP6" s="88"/>
      <c r="FDQ6" s="88"/>
      <c r="FDR6" s="88"/>
      <c r="FDS6" s="88"/>
      <c r="FDT6" s="88"/>
      <c r="FDU6" s="88"/>
      <c r="FDV6" s="88"/>
      <c r="FDW6" s="88"/>
      <c r="FDX6" s="88"/>
      <c r="FDY6" s="88"/>
      <c r="FDZ6" s="88"/>
      <c r="FEA6" s="88"/>
      <c r="FEB6" s="88"/>
      <c r="FEC6" s="93"/>
      <c r="FED6" s="88"/>
      <c r="FEE6" s="92"/>
      <c r="FEF6" s="88"/>
      <c r="FEG6" s="88"/>
      <c r="FEH6" s="88"/>
      <c r="FEI6" s="88"/>
      <c r="FEJ6" s="88"/>
      <c r="FEK6" s="88"/>
      <c r="FEL6" s="88"/>
      <c r="FEM6" s="88"/>
      <c r="FEN6" s="88"/>
      <c r="FEO6" s="88"/>
      <c r="FEP6" s="88"/>
      <c r="FEQ6" s="88"/>
      <c r="FER6" s="88"/>
      <c r="FES6" s="93"/>
      <c r="FET6" s="88"/>
      <c r="FEU6" s="92"/>
      <c r="FEV6" s="88"/>
      <c r="FEW6" s="88"/>
      <c r="FEX6" s="88"/>
      <c r="FEY6" s="88"/>
      <c r="FEZ6" s="88"/>
      <c r="FFA6" s="88"/>
      <c r="FFB6" s="88"/>
      <c r="FFC6" s="88"/>
      <c r="FFD6" s="88"/>
      <c r="FFE6" s="88"/>
      <c r="FFF6" s="88"/>
      <c r="FFG6" s="88"/>
      <c r="FFH6" s="88"/>
      <c r="FFI6" s="93"/>
      <c r="FFJ6" s="88"/>
      <c r="FFK6" s="92"/>
      <c r="FFL6" s="88"/>
      <c r="FFM6" s="88"/>
      <c r="FFN6" s="88"/>
      <c r="FFO6" s="88"/>
      <c r="FFP6" s="88"/>
      <c r="FFQ6" s="88"/>
      <c r="FFR6" s="88"/>
      <c r="FFS6" s="88"/>
      <c r="FFT6" s="88"/>
      <c r="FFU6" s="88"/>
      <c r="FFV6" s="88"/>
      <c r="FFW6" s="88"/>
      <c r="FFX6" s="88"/>
      <c r="FFY6" s="93"/>
      <c r="FFZ6" s="88"/>
      <c r="FGA6" s="92"/>
      <c r="FGB6" s="88"/>
      <c r="FGC6" s="88"/>
      <c r="FGD6" s="88"/>
      <c r="FGE6" s="88"/>
      <c r="FGF6" s="88"/>
      <c r="FGG6" s="88"/>
      <c r="FGH6" s="88"/>
      <c r="FGI6" s="88"/>
      <c r="FGJ6" s="88"/>
      <c r="FGK6" s="88"/>
      <c r="FGL6" s="88"/>
      <c r="FGM6" s="88"/>
      <c r="FGN6" s="88"/>
      <c r="FGO6" s="93"/>
      <c r="FGP6" s="88"/>
      <c r="FGQ6" s="92"/>
      <c r="FGR6" s="88"/>
      <c r="FGS6" s="88"/>
      <c r="FGT6" s="88"/>
      <c r="FGU6" s="88"/>
      <c r="FGV6" s="88"/>
      <c r="FGW6" s="88"/>
      <c r="FGX6" s="88"/>
      <c r="FGY6" s="88"/>
      <c r="FGZ6" s="88"/>
      <c r="FHA6" s="88"/>
      <c r="FHB6" s="88"/>
      <c r="FHC6" s="88"/>
      <c r="FHD6" s="88"/>
      <c r="FHE6" s="93"/>
      <c r="FHF6" s="88"/>
      <c r="FHG6" s="92"/>
      <c r="FHH6" s="88"/>
      <c r="FHI6" s="88"/>
      <c r="FHJ6" s="88"/>
      <c r="FHK6" s="88"/>
      <c r="FHL6" s="88"/>
      <c r="FHM6" s="88"/>
      <c r="FHN6" s="88"/>
      <c r="FHO6" s="88"/>
      <c r="FHP6" s="88"/>
      <c r="FHQ6" s="88"/>
      <c r="FHR6" s="88"/>
      <c r="FHS6" s="88"/>
      <c r="FHT6" s="88"/>
      <c r="FHU6" s="93"/>
      <c r="FHV6" s="88"/>
      <c r="FHW6" s="92"/>
      <c r="FHX6" s="88"/>
      <c r="FHY6" s="88"/>
      <c r="FHZ6" s="88"/>
      <c r="FIA6" s="88"/>
      <c r="FIB6" s="88"/>
      <c r="FIC6" s="88"/>
      <c r="FID6" s="88"/>
      <c r="FIE6" s="88"/>
      <c r="FIF6" s="88"/>
      <c r="FIG6" s="88"/>
      <c r="FIH6" s="88"/>
      <c r="FII6" s="88"/>
      <c r="FIJ6" s="88"/>
      <c r="FIK6" s="93"/>
      <c r="FIL6" s="88"/>
      <c r="FIM6" s="92"/>
      <c r="FIN6" s="88"/>
      <c r="FIO6" s="88"/>
      <c r="FIP6" s="88"/>
      <c r="FIQ6" s="88"/>
      <c r="FIR6" s="88"/>
      <c r="FIS6" s="88"/>
      <c r="FIT6" s="88"/>
      <c r="FIU6" s="88"/>
      <c r="FIV6" s="88"/>
      <c r="FIW6" s="88"/>
      <c r="FIX6" s="88"/>
      <c r="FIY6" s="88"/>
      <c r="FIZ6" s="88"/>
      <c r="FJA6" s="93"/>
      <c r="FJB6" s="88"/>
      <c r="FJC6" s="92"/>
      <c r="FJD6" s="88"/>
      <c r="FJE6" s="88"/>
      <c r="FJF6" s="88"/>
      <c r="FJG6" s="88"/>
      <c r="FJH6" s="88"/>
      <c r="FJI6" s="88"/>
      <c r="FJJ6" s="88"/>
      <c r="FJK6" s="88"/>
      <c r="FJL6" s="88"/>
      <c r="FJM6" s="88"/>
      <c r="FJN6" s="88"/>
      <c r="FJO6" s="88"/>
      <c r="FJP6" s="88"/>
      <c r="FJQ6" s="93"/>
      <c r="FJR6" s="88"/>
      <c r="FJS6" s="92"/>
      <c r="FJT6" s="88"/>
      <c r="FJU6" s="88"/>
      <c r="FJV6" s="88"/>
      <c r="FJW6" s="88"/>
      <c r="FJX6" s="88"/>
      <c r="FJY6" s="88"/>
      <c r="FJZ6" s="88"/>
      <c r="FKA6" s="88"/>
      <c r="FKB6" s="88"/>
      <c r="FKC6" s="88"/>
      <c r="FKD6" s="88"/>
      <c r="FKE6" s="88"/>
      <c r="FKF6" s="88"/>
      <c r="FKG6" s="93"/>
      <c r="FKH6" s="88"/>
      <c r="FKI6" s="92"/>
      <c r="FKJ6" s="88"/>
      <c r="FKK6" s="88"/>
      <c r="FKL6" s="88"/>
      <c r="FKM6" s="88"/>
      <c r="FKN6" s="88"/>
      <c r="FKO6" s="88"/>
      <c r="FKP6" s="88"/>
      <c r="FKQ6" s="88"/>
      <c r="FKR6" s="88"/>
      <c r="FKS6" s="88"/>
      <c r="FKT6" s="88"/>
      <c r="FKU6" s="88"/>
      <c r="FKV6" s="88"/>
      <c r="FKW6" s="93"/>
      <c r="FKX6" s="88"/>
      <c r="FKY6" s="92"/>
      <c r="FKZ6" s="88"/>
      <c r="FLA6" s="88"/>
      <c r="FLB6" s="88"/>
      <c r="FLC6" s="88"/>
      <c r="FLD6" s="88"/>
      <c r="FLE6" s="88"/>
      <c r="FLF6" s="88"/>
      <c r="FLG6" s="88"/>
      <c r="FLH6" s="88"/>
      <c r="FLI6" s="88"/>
      <c r="FLJ6" s="88"/>
      <c r="FLK6" s="88"/>
      <c r="FLL6" s="88"/>
      <c r="FLM6" s="93"/>
      <c r="FLN6" s="88"/>
      <c r="FLO6" s="92"/>
      <c r="FLP6" s="88"/>
      <c r="FLQ6" s="88"/>
      <c r="FLR6" s="88"/>
      <c r="FLS6" s="88"/>
      <c r="FLT6" s="88"/>
      <c r="FLU6" s="88"/>
      <c r="FLV6" s="88"/>
      <c r="FLW6" s="88"/>
      <c r="FLX6" s="88"/>
      <c r="FLY6" s="88"/>
      <c r="FLZ6" s="88"/>
      <c r="FMA6" s="88"/>
      <c r="FMB6" s="88"/>
      <c r="FMC6" s="93"/>
      <c r="FMD6" s="88"/>
      <c r="FME6" s="92"/>
      <c r="FMF6" s="88"/>
      <c r="FMG6" s="88"/>
      <c r="FMH6" s="88"/>
      <c r="FMI6" s="88"/>
      <c r="FMJ6" s="88"/>
      <c r="FMK6" s="88"/>
      <c r="FML6" s="88"/>
      <c r="FMM6" s="88"/>
      <c r="FMN6" s="88"/>
      <c r="FMO6" s="88"/>
      <c r="FMP6" s="88"/>
      <c r="FMQ6" s="88"/>
      <c r="FMR6" s="88"/>
      <c r="FMS6" s="93"/>
      <c r="FMT6" s="88"/>
      <c r="FMU6" s="92"/>
      <c r="FMV6" s="88"/>
      <c r="FMW6" s="88"/>
      <c r="FMX6" s="88"/>
      <c r="FMY6" s="88"/>
      <c r="FMZ6" s="88"/>
      <c r="FNA6" s="88"/>
      <c r="FNB6" s="88"/>
      <c r="FNC6" s="88"/>
      <c r="FND6" s="88"/>
      <c r="FNE6" s="88"/>
      <c r="FNF6" s="88"/>
      <c r="FNG6" s="88"/>
      <c r="FNH6" s="88"/>
      <c r="FNI6" s="93"/>
      <c r="FNJ6" s="88"/>
      <c r="FNK6" s="92"/>
      <c r="FNL6" s="88"/>
      <c r="FNM6" s="88"/>
      <c r="FNN6" s="88"/>
      <c r="FNO6" s="88"/>
      <c r="FNP6" s="88"/>
      <c r="FNQ6" s="88"/>
      <c r="FNR6" s="88"/>
      <c r="FNS6" s="88"/>
      <c r="FNT6" s="88"/>
      <c r="FNU6" s="88"/>
      <c r="FNV6" s="88"/>
      <c r="FNW6" s="88"/>
      <c r="FNX6" s="88"/>
      <c r="FNY6" s="93"/>
      <c r="FNZ6" s="88"/>
      <c r="FOA6" s="92"/>
      <c r="FOB6" s="88"/>
      <c r="FOC6" s="88"/>
      <c r="FOD6" s="88"/>
      <c r="FOE6" s="88"/>
      <c r="FOF6" s="88"/>
      <c r="FOG6" s="88"/>
      <c r="FOH6" s="88"/>
      <c r="FOI6" s="88"/>
      <c r="FOJ6" s="88"/>
      <c r="FOK6" s="88"/>
      <c r="FOL6" s="88"/>
      <c r="FOM6" s="88"/>
      <c r="FON6" s="88"/>
      <c r="FOO6" s="93"/>
      <c r="FOP6" s="88"/>
      <c r="FOQ6" s="92"/>
      <c r="FOR6" s="88"/>
      <c r="FOS6" s="88"/>
      <c r="FOT6" s="88"/>
      <c r="FOU6" s="88"/>
      <c r="FOV6" s="88"/>
      <c r="FOW6" s="88"/>
      <c r="FOX6" s="88"/>
      <c r="FOY6" s="88"/>
      <c r="FOZ6" s="88"/>
      <c r="FPA6" s="88"/>
      <c r="FPB6" s="88"/>
      <c r="FPC6" s="88"/>
      <c r="FPD6" s="88"/>
      <c r="FPE6" s="93"/>
      <c r="FPF6" s="88"/>
      <c r="FPG6" s="92"/>
      <c r="FPH6" s="88"/>
      <c r="FPI6" s="88"/>
      <c r="FPJ6" s="88"/>
      <c r="FPK6" s="88"/>
      <c r="FPL6" s="88"/>
      <c r="FPM6" s="88"/>
      <c r="FPN6" s="88"/>
      <c r="FPO6" s="88"/>
      <c r="FPP6" s="88"/>
      <c r="FPQ6" s="88"/>
      <c r="FPR6" s="88"/>
      <c r="FPS6" s="88"/>
      <c r="FPT6" s="88"/>
      <c r="FPU6" s="93"/>
      <c r="FPV6" s="88"/>
      <c r="FPW6" s="92"/>
      <c r="FPX6" s="88"/>
      <c r="FPY6" s="88"/>
      <c r="FPZ6" s="88"/>
      <c r="FQA6" s="88"/>
      <c r="FQB6" s="88"/>
      <c r="FQC6" s="88"/>
      <c r="FQD6" s="88"/>
      <c r="FQE6" s="88"/>
      <c r="FQF6" s="88"/>
      <c r="FQG6" s="88"/>
      <c r="FQH6" s="88"/>
      <c r="FQI6" s="88"/>
      <c r="FQJ6" s="88"/>
      <c r="FQK6" s="93"/>
      <c r="FQL6" s="88"/>
      <c r="FQM6" s="92"/>
      <c r="FQN6" s="88"/>
      <c r="FQO6" s="88"/>
      <c r="FQP6" s="88"/>
      <c r="FQQ6" s="88"/>
      <c r="FQR6" s="88"/>
      <c r="FQS6" s="88"/>
      <c r="FQT6" s="88"/>
      <c r="FQU6" s="88"/>
      <c r="FQV6" s="88"/>
      <c r="FQW6" s="88"/>
      <c r="FQX6" s="88"/>
      <c r="FQY6" s="88"/>
      <c r="FQZ6" s="88"/>
      <c r="FRA6" s="93"/>
      <c r="FRB6" s="88"/>
      <c r="FRC6" s="92"/>
      <c r="FRD6" s="88"/>
      <c r="FRE6" s="88"/>
      <c r="FRF6" s="88"/>
      <c r="FRG6" s="88"/>
      <c r="FRH6" s="88"/>
      <c r="FRI6" s="88"/>
      <c r="FRJ6" s="88"/>
      <c r="FRK6" s="88"/>
      <c r="FRL6" s="88"/>
      <c r="FRM6" s="88"/>
      <c r="FRN6" s="88"/>
      <c r="FRO6" s="88"/>
      <c r="FRP6" s="88"/>
      <c r="FRQ6" s="93"/>
      <c r="FRR6" s="88"/>
      <c r="FRS6" s="92"/>
      <c r="FRT6" s="88"/>
      <c r="FRU6" s="88"/>
      <c r="FRV6" s="88"/>
      <c r="FRW6" s="88"/>
      <c r="FRX6" s="88"/>
      <c r="FRY6" s="88"/>
      <c r="FRZ6" s="88"/>
      <c r="FSA6" s="88"/>
      <c r="FSB6" s="88"/>
      <c r="FSC6" s="88"/>
      <c r="FSD6" s="88"/>
      <c r="FSE6" s="88"/>
      <c r="FSF6" s="88"/>
      <c r="FSG6" s="93"/>
      <c r="FSH6" s="88"/>
      <c r="FSI6" s="92"/>
      <c r="FSJ6" s="88"/>
      <c r="FSK6" s="88"/>
      <c r="FSL6" s="88"/>
      <c r="FSM6" s="88"/>
      <c r="FSN6" s="88"/>
      <c r="FSO6" s="88"/>
      <c r="FSP6" s="88"/>
      <c r="FSQ6" s="88"/>
      <c r="FSR6" s="88"/>
      <c r="FSS6" s="88"/>
      <c r="FST6" s="88"/>
      <c r="FSU6" s="88"/>
      <c r="FSV6" s="88"/>
      <c r="FSW6" s="93"/>
      <c r="FSX6" s="88"/>
      <c r="FSY6" s="92"/>
      <c r="FSZ6" s="88"/>
      <c r="FTA6" s="88"/>
      <c r="FTB6" s="88"/>
      <c r="FTC6" s="88"/>
      <c r="FTD6" s="88"/>
      <c r="FTE6" s="88"/>
      <c r="FTF6" s="88"/>
      <c r="FTG6" s="88"/>
      <c r="FTH6" s="88"/>
      <c r="FTI6" s="88"/>
      <c r="FTJ6" s="88"/>
      <c r="FTK6" s="88"/>
      <c r="FTL6" s="88"/>
      <c r="FTM6" s="93"/>
      <c r="FTN6" s="88"/>
      <c r="FTO6" s="92"/>
      <c r="FTP6" s="88"/>
      <c r="FTQ6" s="88"/>
      <c r="FTR6" s="88"/>
      <c r="FTS6" s="88"/>
      <c r="FTT6" s="88"/>
      <c r="FTU6" s="88"/>
      <c r="FTV6" s="88"/>
      <c r="FTW6" s="88"/>
      <c r="FTX6" s="88"/>
      <c r="FTY6" s="88"/>
      <c r="FTZ6" s="88"/>
      <c r="FUA6" s="88"/>
      <c r="FUB6" s="88"/>
      <c r="FUC6" s="93"/>
      <c r="FUD6" s="88"/>
      <c r="FUE6" s="92"/>
      <c r="FUF6" s="88"/>
      <c r="FUG6" s="88"/>
      <c r="FUH6" s="88"/>
      <c r="FUI6" s="88"/>
      <c r="FUJ6" s="88"/>
      <c r="FUK6" s="88"/>
      <c r="FUL6" s="88"/>
      <c r="FUM6" s="88"/>
      <c r="FUN6" s="88"/>
      <c r="FUO6" s="88"/>
      <c r="FUP6" s="88"/>
      <c r="FUQ6" s="88"/>
      <c r="FUR6" s="88"/>
      <c r="FUS6" s="93"/>
      <c r="FUT6" s="88"/>
      <c r="FUU6" s="92"/>
      <c r="FUV6" s="88"/>
      <c r="FUW6" s="88"/>
      <c r="FUX6" s="88"/>
      <c r="FUY6" s="88"/>
      <c r="FUZ6" s="88"/>
      <c r="FVA6" s="88"/>
      <c r="FVB6" s="88"/>
      <c r="FVC6" s="88"/>
      <c r="FVD6" s="88"/>
      <c r="FVE6" s="88"/>
      <c r="FVF6" s="88"/>
      <c r="FVG6" s="88"/>
      <c r="FVH6" s="88"/>
      <c r="FVI6" s="93"/>
      <c r="FVJ6" s="88"/>
      <c r="FVK6" s="92"/>
      <c r="FVL6" s="88"/>
      <c r="FVM6" s="88"/>
      <c r="FVN6" s="88"/>
      <c r="FVO6" s="88"/>
      <c r="FVP6" s="88"/>
      <c r="FVQ6" s="88"/>
      <c r="FVR6" s="88"/>
      <c r="FVS6" s="88"/>
      <c r="FVT6" s="88"/>
      <c r="FVU6" s="88"/>
      <c r="FVV6" s="88"/>
      <c r="FVW6" s="88"/>
      <c r="FVX6" s="88"/>
      <c r="FVY6" s="93"/>
      <c r="FVZ6" s="88"/>
      <c r="FWA6" s="92"/>
      <c r="FWB6" s="88"/>
      <c r="FWC6" s="88"/>
      <c r="FWD6" s="88"/>
      <c r="FWE6" s="88"/>
      <c r="FWF6" s="88"/>
      <c r="FWG6" s="88"/>
      <c r="FWH6" s="88"/>
      <c r="FWI6" s="88"/>
      <c r="FWJ6" s="88"/>
      <c r="FWK6" s="88"/>
      <c r="FWL6" s="88"/>
      <c r="FWM6" s="88"/>
      <c r="FWN6" s="88"/>
      <c r="FWO6" s="93"/>
      <c r="FWP6" s="88"/>
      <c r="FWQ6" s="92"/>
      <c r="FWR6" s="88"/>
      <c r="FWS6" s="88"/>
      <c r="FWT6" s="88"/>
      <c r="FWU6" s="88"/>
      <c r="FWV6" s="88"/>
      <c r="FWW6" s="88"/>
      <c r="FWX6" s="88"/>
      <c r="FWY6" s="88"/>
      <c r="FWZ6" s="88"/>
      <c r="FXA6" s="88"/>
      <c r="FXB6" s="88"/>
      <c r="FXC6" s="88"/>
      <c r="FXD6" s="88"/>
      <c r="FXE6" s="93"/>
      <c r="FXF6" s="88"/>
      <c r="FXG6" s="92"/>
      <c r="FXH6" s="88"/>
      <c r="FXI6" s="88"/>
      <c r="FXJ6" s="88"/>
      <c r="FXK6" s="88"/>
      <c r="FXL6" s="88"/>
      <c r="FXM6" s="88"/>
      <c r="FXN6" s="88"/>
      <c r="FXO6" s="88"/>
      <c r="FXP6" s="88"/>
      <c r="FXQ6" s="88"/>
      <c r="FXR6" s="88"/>
      <c r="FXS6" s="88"/>
      <c r="FXT6" s="88"/>
      <c r="FXU6" s="93"/>
      <c r="FXV6" s="88"/>
      <c r="FXW6" s="92"/>
      <c r="FXX6" s="88"/>
      <c r="FXY6" s="88"/>
      <c r="FXZ6" s="88"/>
      <c r="FYA6" s="88"/>
      <c r="FYB6" s="88"/>
      <c r="FYC6" s="88"/>
      <c r="FYD6" s="88"/>
      <c r="FYE6" s="88"/>
      <c r="FYF6" s="88"/>
      <c r="FYG6" s="88"/>
      <c r="FYH6" s="88"/>
      <c r="FYI6" s="88"/>
      <c r="FYJ6" s="88"/>
      <c r="FYK6" s="93"/>
      <c r="FYL6" s="88"/>
      <c r="FYM6" s="92"/>
      <c r="FYN6" s="88"/>
      <c r="FYO6" s="88"/>
      <c r="FYP6" s="88"/>
      <c r="FYQ6" s="88"/>
      <c r="FYR6" s="88"/>
      <c r="FYS6" s="88"/>
      <c r="FYT6" s="88"/>
      <c r="FYU6" s="88"/>
      <c r="FYV6" s="88"/>
      <c r="FYW6" s="88"/>
      <c r="FYX6" s="88"/>
      <c r="FYY6" s="88"/>
      <c r="FYZ6" s="88"/>
      <c r="FZA6" s="93"/>
      <c r="FZB6" s="88"/>
      <c r="FZC6" s="92"/>
      <c r="FZD6" s="88"/>
      <c r="FZE6" s="88"/>
      <c r="FZF6" s="88"/>
      <c r="FZG6" s="88"/>
      <c r="FZH6" s="88"/>
      <c r="FZI6" s="88"/>
      <c r="FZJ6" s="88"/>
      <c r="FZK6" s="88"/>
      <c r="FZL6" s="88"/>
      <c r="FZM6" s="88"/>
      <c r="FZN6" s="88"/>
      <c r="FZO6" s="88"/>
      <c r="FZP6" s="88"/>
      <c r="FZQ6" s="93"/>
      <c r="FZR6" s="88"/>
      <c r="FZS6" s="92"/>
      <c r="FZT6" s="88"/>
      <c r="FZU6" s="88"/>
      <c r="FZV6" s="88"/>
      <c r="FZW6" s="88"/>
      <c r="FZX6" s="88"/>
      <c r="FZY6" s="88"/>
      <c r="FZZ6" s="88"/>
      <c r="GAA6" s="88"/>
      <c r="GAB6" s="88"/>
      <c r="GAC6" s="88"/>
      <c r="GAD6" s="88"/>
      <c r="GAE6" s="88"/>
      <c r="GAF6" s="88"/>
      <c r="GAG6" s="93"/>
      <c r="GAH6" s="88"/>
      <c r="GAI6" s="92"/>
      <c r="GAJ6" s="88"/>
      <c r="GAK6" s="88"/>
      <c r="GAL6" s="88"/>
      <c r="GAM6" s="88"/>
      <c r="GAN6" s="88"/>
      <c r="GAO6" s="88"/>
      <c r="GAP6" s="88"/>
      <c r="GAQ6" s="88"/>
      <c r="GAR6" s="88"/>
      <c r="GAS6" s="88"/>
      <c r="GAT6" s="88"/>
      <c r="GAU6" s="88"/>
      <c r="GAV6" s="88"/>
      <c r="GAW6" s="93"/>
      <c r="GAX6" s="88"/>
      <c r="GAY6" s="92"/>
      <c r="GAZ6" s="88"/>
      <c r="GBA6" s="88"/>
      <c r="GBB6" s="88"/>
      <c r="GBC6" s="88"/>
      <c r="GBD6" s="88"/>
      <c r="GBE6" s="88"/>
      <c r="GBF6" s="88"/>
      <c r="GBG6" s="88"/>
      <c r="GBH6" s="88"/>
      <c r="GBI6" s="88"/>
      <c r="GBJ6" s="88"/>
      <c r="GBK6" s="88"/>
      <c r="GBL6" s="88"/>
      <c r="GBM6" s="93"/>
      <c r="GBN6" s="88"/>
      <c r="GBO6" s="92"/>
      <c r="GBP6" s="88"/>
      <c r="GBQ6" s="88"/>
      <c r="GBR6" s="88"/>
      <c r="GBS6" s="88"/>
      <c r="GBT6" s="88"/>
      <c r="GBU6" s="88"/>
      <c r="GBV6" s="88"/>
      <c r="GBW6" s="88"/>
      <c r="GBX6" s="88"/>
      <c r="GBY6" s="88"/>
      <c r="GBZ6" s="88"/>
      <c r="GCA6" s="88"/>
      <c r="GCB6" s="88"/>
      <c r="GCC6" s="93"/>
      <c r="GCD6" s="88"/>
      <c r="GCE6" s="92"/>
      <c r="GCF6" s="88"/>
      <c r="GCG6" s="88"/>
      <c r="GCH6" s="88"/>
      <c r="GCI6" s="88"/>
      <c r="GCJ6" s="88"/>
      <c r="GCK6" s="88"/>
      <c r="GCL6" s="88"/>
      <c r="GCM6" s="88"/>
      <c r="GCN6" s="88"/>
      <c r="GCO6" s="88"/>
      <c r="GCP6" s="88"/>
      <c r="GCQ6" s="88"/>
      <c r="GCR6" s="88"/>
      <c r="GCS6" s="93"/>
      <c r="GCT6" s="88"/>
      <c r="GCU6" s="92"/>
      <c r="GCV6" s="88"/>
      <c r="GCW6" s="88"/>
      <c r="GCX6" s="88"/>
      <c r="GCY6" s="88"/>
      <c r="GCZ6" s="88"/>
      <c r="GDA6" s="88"/>
      <c r="GDB6" s="88"/>
      <c r="GDC6" s="88"/>
      <c r="GDD6" s="88"/>
      <c r="GDE6" s="88"/>
      <c r="GDF6" s="88"/>
      <c r="GDG6" s="88"/>
      <c r="GDH6" s="88"/>
      <c r="GDI6" s="93"/>
      <c r="GDJ6" s="88"/>
      <c r="GDK6" s="92"/>
      <c r="GDL6" s="88"/>
      <c r="GDM6" s="88"/>
      <c r="GDN6" s="88"/>
      <c r="GDO6" s="88"/>
      <c r="GDP6" s="88"/>
      <c r="GDQ6" s="88"/>
      <c r="GDR6" s="88"/>
      <c r="GDS6" s="88"/>
      <c r="GDT6" s="88"/>
      <c r="GDU6" s="88"/>
      <c r="GDV6" s="88"/>
      <c r="GDW6" s="88"/>
      <c r="GDX6" s="88"/>
      <c r="GDY6" s="93"/>
      <c r="GDZ6" s="88"/>
      <c r="GEA6" s="92"/>
      <c r="GEB6" s="88"/>
      <c r="GEC6" s="88"/>
      <c r="GED6" s="88"/>
      <c r="GEE6" s="88"/>
      <c r="GEF6" s="88"/>
      <c r="GEG6" s="88"/>
      <c r="GEH6" s="88"/>
      <c r="GEI6" s="88"/>
      <c r="GEJ6" s="88"/>
      <c r="GEK6" s="88"/>
      <c r="GEL6" s="88"/>
      <c r="GEM6" s="88"/>
      <c r="GEN6" s="88"/>
      <c r="GEO6" s="93"/>
      <c r="GEP6" s="88"/>
      <c r="GEQ6" s="92"/>
      <c r="GER6" s="88"/>
      <c r="GES6" s="88"/>
      <c r="GET6" s="88"/>
      <c r="GEU6" s="88"/>
      <c r="GEV6" s="88"/>
      <c r="GEW6" s="88"/>
      <c r="GEX6" s="88"/>
      <c r="GEY6" s="88"/>
      <c r="GEZ6" s="88"/>
      <c r="GFA6" s="88"/>
      <c r="GFB6" s="88"/>
      <c r="GFC6" s="88"/>
      <c r="GFD6" s="88"/>
      <c r="GFE6" s="93"/>
      <c r="GFF6" s="88"/>
      <c r="GFG6" s="92"/>
      <c r="GFH6" s="88"/>
      <c r="GFI6" s="88"/>
      <c r="GFJ6" s="88"/>
      <c r="GFK6" s="88"/>
      <c r="GFL6" s="88"/>
      <c r="GFM6" s="88"/>
      <c r="GFN6" s="88"/>
      <c r="GFO6" s="88"/>
      <c r="GFP6" s="88"/>
      <c r="GFQ6" s="88"/>
      <c r="GFR6" s="88"/>
      <c r="GFS6" s="88"/>
      <c r="GFT6" s="88"/>
      <c r="GFU6" s="93"/>
      <c r="GFV6" s="88"/>
      <c r="GFW6" s="92"/>
      <c r="GFX6" s="88"/>
      <c r="GFY6" s="88"/>
      <c r="GFZ6" s="88"/>
      <c r="GGA6" s="88"/>
      <c r="GGB6" s="88"/>
      <c r="GGC6" s="88"/>
      <c r="GGD6" s="88"/>
      <c r="GGE6" s="88"/>
      <c r="GGF6" s="88"/>
      <c r="GGG6" s="88"/>
      <c r="GGH6" s="88"/>
      <c r="GGI6" s="88"/>
      <c r="GGJ6" s="88"/>
      <c r="GGK6" s="93"/>
      <c r="GGL6" s="88"/>
      <c r="GGM6" s="92"/>
      <c r="GGN6" s="88"/>
      <c r="GGO6" s="88"/>
      <c r="GGP6" s="88"/>
      <c r="GGQ6" s="88"/>
      <c r="GGR6" s="88"/>
      <c r="GGS6" s="88"/>
      <c r="GGT6" s="88"/>
      <c r="GGU6" s="88"/>
      <c r="GGV6" s="88"/>
      <c r="GGW6" s="88"/>
      <c r="GGX6" s="88"/>
      <c r="GGY6" s="88"/>
      <c r="GGZ6" s="88"/>
      <c r="GHA6" s="93"/>
      <c r="GHB6" s="88"/>
      <c r="GHC6" s="92"/>
      <c r="GHD6" s="88"/>
      <c r="GHE6" s="88"/>
      <c r="GHF6" s="88"/>
      <c r="GHG6" s="88"/>
      <c r="GHH6" s="88"/>
      <c r="GHI6" s="88"/>
      <c r="GHJ6" s="88"/>
      <c r="GHK6" s="88"/>
      <c r="GHL6" s="88"/>
      <c r="GHM6" s="88"/>
      <c r="GHN6" s="88"/>
      <c r="GHO6" s="88"/>
      <c r="GHP6" s="88"/>
      <c r="GHQ6" s="93"/>
      <c r="GHR6" s="88"/>
      <c r="GHS6" s="92"/>
      <c r="GHT6" s="88"/>
      <c r="GHU6" s="88"/>
      <c r="GHV6" s="88"/>
      <c r="GHW6" s="88"/>
      <c r="GHX6" s="88"/>
      <c r="GHY6" s="88"/>
      <c r="GHZ6" s="88"/>
      <c r="GIA6" s="88"/>
      <c r="GIB6" s="88"/>
      <c r="GIC6" s="88"/>
      <c r="GID6" s="88"/>
      <c r="GIE6" s="88"/>
      <c r="GIF6" s="88"/>
      <c r="GIG6" s="93"/>
      <c r="GIH6" s="88"/>
      <c r="GII6" s="92"/>
      <c r="GIJ6" s="88"/>
      <c r="GIK6" s="88"/>
      <c r="GIL6" s="88"/>
      <c r="GIM6" s="88"/>
      <c r="GIN6" s="88"/>
      <c r="GIO6" s="88"/>
      <c r="GIP6" s="88"/>
      <c r="GIQ6" s="88"/>
      <c r="GIR6" s="88"/>
      <c r="GIS6" s="88"/>
      <c r="GIT6" s="88"/>
      <c r="GIU6" s="88"/>
      <c r="GIV6" s="88"/>
      <c r="GIW6" s="93"/>
      <c r="GIX6" s="88"/>
      <c r="GIY6" s="92"/>
      <c r="GIZ6" s="88"/>
      <c r="GJA6" s="88"/>
      <c r="GJB6" s="88"/>
      <c r="GJC6" s="88"/>
      <c r="GJD6" s="88"/>
      <c r="GJE6" s="88"/>
      <c r="GJF6" s="88"/>
      <c r="GJG6" s="88"/>
      <c r="GJH6" s="88"/>
      <c r="GJI6" s="88"/>
      <c r="GJJ6" s="88"/>
      <c r="GJK6" s="88"/>
      <c r="GJL6" s="88"/>
      <c r="GJM6" s="93"/>
      <c r="GJN6" s="88"/>
      <c r="GJO6" s="92"/>
      <c r="GJP6" s="88"/>
      <c r="GJQ6" s="88"/>
      <c r="GJR6" s="88"/>
      <c r="GJS6" s="88"/>
      <c r="GJT6" s="88"/>
      <c r="GJU6" s="88"/>
      <c r="GJV6" s="88"/>
      <c r="GJW6" s="88"/>
      <c r="GJX6" s="88"/>
      <c r="GJY6" s="88"/>
      <c r="GJZ6" s="88"/>
      <c r="GKA6" s="88"/>
      <c r="GKB6" s="88"/>
      <c r="GKC6" s="93"/>
      <c r="GKD6" s="88"/>
      <c r="GKE6" s="92"/>
      <c r="GKF6" s="88"/>
      <c r="GKG6" s="88"/>
      <c r="GKH6" s="88"/>
      <c r="GKI6" s="88"/>
      <c r="GKJ6" s="88"/>
      <c r="GKK6" s="88"/>
      <c r="GKL6" s="88"/>
      <c r="GKM6" s="88"/>
      <c r="GKN6" s="88"/>
      <c r="GKO6" s="88"/>
      <c r="GKP6" s="88"/>
      <c r="GKQ6" s="88"/>
      <c r="GKR6" s="88"/>
      <c r="GKS6" s="93"/>
      <c r="GKT6" s="88"/>
      <c r="GKU6" s="92"/>
      <c r="GKV6" s="88"/>
      <c r="GKW6" s="88"/>
      <c r="GKX6" s="88"/>
      <c r="GKY6" s="88"/>
      <c r="GKZ6" s="88"/>
      <c r="GLA6" s="88"/>
      <c r="GLB6" s="88"/>
      <c r="GLC6" s="88"/>
      <c r="GLD6" s="88"/>
      <c r="GLE6" s="88"/>
      <c r="GLF6" s="88"/>
      <c r="GLG6" s="88"/>
      <c r="GLH6" s="88"/>
      <c r="GLI6" s="93"/>
      <c r="GLJ6" s="88"/>
      <c r="GLK6" s="92"/>
      <c r="GLL6" s="88"/>
      <c r="GLM6" s="88"/>
      <c r="GLN6" s="88"/>
      <c r="GLO6" s="88"/>
      <c r="GLP6" s="88"/>
      <c r="GLQ6" s="88"/>
      <c r="GLR6" s="88"/>
      <c r="GLS6" s="88"/>
      <c r="GLT6" s="88"/>
      <c r="GLU6" s="88"/>
      <c r="GLV6" s="88"/>
      <c r="GLW6" s="88"/>
      <c r="GLX6" s="88"/>
      <c r="GLY6" s="93"/>
      <c r="GLZ6" s="88"/>
      <c r="GMA6" s="92"/>
      <c r="GMB6" s="88"/>
      <c r="GMC6" s="88"/>
      <c r="GMD6" s="88"/>
      <c r="GME6" s="88"/>
      <c r="GMF6" s="88"/>
      <c r="GMG6" s="88"/>
      <c r="GMH6" s="88"/>
      <c r="GMI6" s="88"/>
      <c r="GMJ6" s="88"/>
      <c r="GMK6" s="88"/>
      <c r="GML6" s="88"/>
      <c r="GMM6" s="88"/>
      <c r="GMN6" s="88"/>
      <c r="GMO6" s="93"/>
      <c r="GMP6" s="88"/>
      <c r="GMQ6" s="92"/>
      <c r="GMR6" s="88"/>
      <c r="GMS6" s="88"/>
      <c r="GMT6" s="88"/>
      <c r="GMU6" s="88"/>
      <c r="GMV6" s="88"/>
      <c r="GMW6" s="88"/>
      <c r="GMX6" s="88"/>
      <c r="GMY6" s="88"/>
      <c r="GMZ6" s="88"/>
      <c r="GNA6" s="88"/>
      <c r="GNB6" s="88"/>
      <c r="GNC6" s="88"/>
      <c r="GND6" s="88"/>
      <c r="GNE6" s="93"/>
      <c r="GNF6" s="88"/>
      <c r="GNG6" s="92"/>
      <c r="GNH6" s="88"/>
      <c r="GNI6" s="88"/>
      <c r="GNJ6" s="88"/>
      <c r="GNK6" s="88"/>
      <c r="GNL6" s="88"/>
      <c r="GNM6" s="88"/>
      <c r="GNN6" s="88"/>
      <c r="GNO6" s="88"/>
      <c r="GNP6" s="88"/>
      <c r="GNQ6" s="88"/>
      <c r="GNR6" s="88"/>
      <c r="GNS6" s="88"/>
      <c r="GNT6" s="88"/>
      <c r="GNU6" s="93"/>
      <c r="GNV6" s="88"/>
      <c r="GNW6" s="92"/>
      <c r="GNX6" s="88"/>
      <c r="GNY6" s="88"/>
      <c r="GNZ6" s="88"/>
      <c r="GOA6" s="88"/>
      <c r="GOB6" s="88"/>
      <c r="GOC6" s="88"/>
      <c r="GOD6" s="88"/>
      <c r="GOE6" s="88"/>
      <c r="GOF6" s="88"/>
      <c r="GOG6" s="88"/>
      <c r="GOH6" s="88"/>
      <c r="GOI6" s="88"/>
      <c r="GOJ6" s="88"/>
      <c r="GOK6" s="93"/>
      <c r="GOL6" s="88"/>
      <c r="GOM6" s="92"/>
      <c r="GON6" s="88"/>
      <c r="GOO6" s="88"/>
      <c r="GOP6" s="88"/>
      <c r="GOQ6" s="88"/>
      <c r="GOR6" s="88"/>
      <c r="GOS6" s="88"/>
      <c r="GOT6" s="88"/>
      <c r="GOU6" s="88"/>
      <c r="GOV6" s="88"/>
      <c r="GOW6" s="88"/>
      <c r="GOX6" s="88"/>
      <c r="GOY6" s="88"/>
      <c r="GOZ6" s="88"/>
      <c r="GPA6" s="93"/>
      <c r="GPB6" s="88"/>
      <c r="GPC6" s="92"/>
      <c r="GPD6" s="88"/>
      <c r="GPE6" s="88"/>
      <c r="GPF6" s="88"/>
      <c r="GPG6" s="88"/>
      <c r="GPH6" s="88"/>
      <c r="GPI6" s="88"/>
      <c r="GPJ6" s="88"/>
      <c r="GPK6" s="88"/>
      <c r="GPL6" s="88"/>
      <c r="GPM6" s="88"/>
      <c r="GPN6" s="88"/>
      <c r="GPO6" s="88"/>
      <c r="GPP6" s="88"/>
      <c r="GPQ6" s="93"/>
      <c r="GPR6" s="88"/>
      <c r="GPS6" s="92"/>
      <c r="GPT6" s="88"/>
      <c r="GPU6" s="88"/>
      <c r="GPV6" s="88"/>
      <c r="GPW6" s="88"/>
      <c r="GPX6" s="88"/>
      <c r="GPY6" s="88"/>
      <c r="GPZ6" s="88"/>
      <c r="GQA6" s="88"/>
      <c r="GQB6" s="88"/>
      <c r="GQC6" s="88"/>
      <c r="GQD6" s="88"/>
      <c r="GQE6" s="88"/>
      <c r="GQF6" s="88"/>
      <c r="GQG6" s="93"/>
      <c r="GQH6" s="88"/>
      <c r="GQI6" s="92"/>
      <c r="GQJ6" s="88"/>
      <c r="GQK6" s="88"/>
      <c r="GQL6" s="88"/>
      <c r="GQM6" s="88"/>
      <c r="GQN6" s="88"/>
      <c r="GQO6" s="88"/>
      <c r="GQP6" s="88"/>
      <c r="GQQ6" s="88"/>
      <c r="GQR6" s="88"/>
      <c r="GQS6" s="88"/>
      <c r="GQT6" s="88"/>
      <c r="GQU6" s="88"/>
      <c r="GQV6" s="88"/>
      <c r="GQW6" s="93"/>
      <c r="GQX6" s="88"/>
      <c r="GQY6" s="92"/>
      <c r="GQZ6" s="88"/>
      <c r="GRA6" s="88"/>
      <c r="GRB6" s="88"/>
      <c r="GRC6" s="88"/>
      <c r="GRD6" s="88"/>
      <c r="GRE6" s="88"/>
      <c r="GRF6" s="88"/>
      <c r="GRG6" s="88"/>
      <c r="GRH6" s="88"/>
      <c r="GRI6" s="88"/>
      <c r="GRJ6" s="88"/>
      <c r="GRK6" s="88"/>
      <c r="GRL6" s="88"/>
      <c r="GRM6" s="93"/>
      <c r="GRN6" s="88"/>
      <c r="GRO6" s="92"/>
      <c r="GRP6" s="88"/>
      <c r="GRQ6" s="88"/>
      <c r="GRR6" s="88"/>
      <c r="GRS6" s="88"/>
      <c r="GRT6" s="88"/>
      <c r="GRU6" s="88"/>
      <c r="GRV6" s="88"/>
      <c r="GRW6" s="88"/>
      <c r="GRX6" s="88"/>
      <c r="GRY6" s="88"/>
      <c r="GRZ6" s="88"/>
      <c r="GSA6" s="88"/>
      <c r="GSB6" s="88"/>
      <c r="GSC6" s="93"/>
      <c r="GSD6" s="88"/>
      <c r="GSE6" s="92"/>
      <c r="GSF6" s="88"/>
      <c r="GSG6" s="88"/>
      <c r="GSH6" s="88"/>
      <c r="GSI6" s="88"/>
      <c r="GSJ6" s="88"/>
      <c r="GSK6" s="88"/>
      <c r="GSL6" s="88"/>
      <c r="GSM6" s="88"/>
      <c r="GSN6" s="88"/>
      <c r="GSO6" s="88"/>
      <c r="GSP6" s="88"/>
      <c r="GSQ6" s="88"/>
      <c r="GSR6" s="88"/>
      <c r="GSS6" s="93"/>
      <c r="GST6" s="88"/>
      <c r="GSU6" s="92"/>
      <c r="GSV6" s="88"/>
      <c r="GSW6" s="88"/>
      <c r="GSX6" s="88"/>
      <c r="GSY6" s="88"/>
      <c r="GSZ6" s="88"/>
      <c r="GTA6" s="88"/>
      <c r="GTB6" s="88"/>
      <c r="GTC6" s="88"/>
      <c r="GTD6" s="88"/>
      <c r="GTE6" s="88"/>
      <c r="GTF6" s="88"/>
      <c r="GTG6" s="88"/>
      <c r="GTH6" s="88"/>
      <c r="GTI6" s="93"/>
      <c r="GTJ6" s="88"/>
      <c r="GTK6" s="92"/>
      <c r="GTL6" s="88"/>
      <c r="GTM6" s="88"/>
      <c r="GTN6" s="88"/>
      <c r="GTO6" s="88"/>
      <c r="GTP6" s="88"/>
      <c r="GTQ6" s="88"/>
      <c r="GTR6" s="88"/>
      <c r="GTS6" s="88"/>
      <c r="GTT6" s="88"/>
      <c r="GTU6" s="88"/>
      <c r="GTV6" s="88"/>
      <c r="GTW6" s="88"/>
      <c r="GTX6" s="88"/>
      <c r="GTY6" s="93"/>
      <c r="GTZ6" s="88"/>
      <c r="GUA6" s="92"/>
      <c r="GUB6" s="88"/>
      <c r="GUC6" s="88"/>
      <c r="GUD6" s="88"/>
      <c r="GUE6" s="88"/>
      <c r="GUF6" s="88"/>
      <c r="GUG6" s="88"/>
      <c r="GUH6" s="88"/>
      <c r="GUI6" s="88"/>
      <c r="GUJ6" s="88"/>
      <c r="GUK6" s="88"/>
      <c r="GUL6" s="88"/>
      <c r="GUM6" s="88"/>
      <c r="GUN6" s="88"/>
      <c r="GUO6" s="93"/>
      <c r="GUP6" s="88"/>
      <c r="GUQ6" s="92"/>
      <c r="GUR6" s="88"/>
      <c r="GUS6" s="88"/>
      <c r="GUT6" s="88"/>
      <c r="GUU6" s="88"/>
      <c r="GUV6" s="88"/>
      <c r="GUW6" s="88"/>
      <c r="GUX6" s="88"/>
      <c r="GUY6" s="88"/>
      <c r="GUZ6" s="88"/>
      <c r="GVA6" s="88"/>
      <c r="GVB6" s="88"/>
      <c r="GVC6" s="88"/>
      <c r="GVD6" s="88"/>
      <c r="GVE6" s="93"/>
      <c r="GVF6" s="88"/>
      <c r="GVG6" s="92"/>
      <c r="GVH6" s="88"/>
      <c r="GVI6" s="88"/>
      <c r="GVJ6" s="88"/>
      <c r="GVK6" s="88"/>
      <c r="GVL6" s="88"/>
      <c r="GVM6" s="88"/>
      <c r="GVN6" s="88"/>
      <c r="GVO6" s="88"/>
      <c r="GVP6" s="88"/>
      <c r="GVQ6" s="88"/>
      <c r="GVR6" s="88"/>
      <c r="GVS6" s="88"/>
      <c r="GVT6" s="88"/>
      <c r="GVU6" s="93"/>
      <c r="GVV6" s="88"/>
      <c r="GVW6" s="92"/>
      <c r="GVX6" s="88"/>
      <c r="GVY6" s="88"/>
      <c r="GVZ6" s="88"/>
      <c r="GWA6" s="88"/>
      <c r="GWB6" s="88"/>
      <c r="GWC6" s="88"/>
      <c r="GWD6" s="88"/>
      <c r="GWE6" s="88"/>
      <c r="GWF6" s="88"/>
      <c r="GWG6" s="88"/>
      <c r="GWH6" s="88"/>
      <c r="GWI6" s="88"/>
      <c r="GWJ6" s="88"/>
      <c r="GWK6" s="93"/>
      <c r="GWL6" s="88"/>
      <c r="GWM6" s="92"/>
      <c r="GWN6" s="88"/>
      <c r="GWO6" s="88"/>
      <c r="GWP6" s="88"/>
      <c r="GWQ6" s="88"/>
      <c r="GWR6" s="88"/>
      <c r="GWS6" s="88"/>
      <c r="GWT6" s="88"/>
      <c r="GWU6" s="88"/>
      <c r="GWV6" s="88"/>
      <c r="GWW6" s="88"/>
      <c r="GWX6" s="88"/>
      <c r="GWY6" s="88"/>
      <c r="GWZ6" s="88"/>
      <c r="GXA6" s="93"/>
      <c r="GXB6" s="88"/>
      <c r="GXC6" s="92"/>
      <c r="GXD6" s="88"/>
      <c r="GXE6" s="88"/>
      <c r="GXF6" s="88"/>
      <c r="GXG6" s="88"/>
      <c r="GXH6" s="88"/>
      <c r="GXI6" s="88"/>
      <c r="GXJ6" s="88"/>
      <c r="GXK6" s="88"/>
      <c r="GXL6" s="88"/>
      <c r="GXM6" s="88"/>
      <c r="GXN6" s="88"/>
      <c r="GXO6" s="88"/>
      <c r="GXP6" s="88"/>
      <c r="GXQ6" s="93"/>
      <c r="GXR6" s="88"/>
      <c r="GXS6" s="92"/>
      <c r="GXT6" s="88"/>
      <c r="GXU6" s="88"/>
      <c r="GXV6" s="88"/>
      <c r="GXW6" s="88"/>
      <c r="GXX6" s="88"/>
      <c r="GXY6" s="88"/>
      <c r="GXZ6" s="88"/>
      <c r="GYA6" s="88"/>
      <c r="GYB6" s="88"/>
      <c r="GYC6" s="88"/>
      <c r="GYD6" s="88"/>
      <c r="GYE6" s="88"/>
      <c r="GYF6" s="88"/>
      <c r="GYG6" s="93"/>
      <c r="GYH6" s="88"/>
      <c r="GYI6" s="92"/>
      <c r="GYJ6" s="88"/>
      <c r="GYK6" s="88"/>
      <c r="GYL6" s="88"/>
      <c r="GYM6" s="88"/>
      <c r="GYN6" s="88"/>
      <c r="GYO6" s="88"/>
      <c r="GYP6" s="88"/>
      <c r="GYQ6" s="88"/>
      <c r="GYR6" s="88"/>
      <c r="GYS6" s="88"/>
      <c r="GYT6" s="88"/>
      <c r="GYU6" s="88"/>
      <c r="GYV6" s="88"/>
      <c r="GYW6" s="93"/>
      <c r="GYX6" s="88"/>
      <c r="GYY6" s="92"/>
      <c r="GYZ6" s="88"/>
      <c r="GZA6" s="88"/>
      <c r="GZB6" s="88"/>
      <c r="GZC6" s="88"/>
      <c r="GZD6" s="88"/>
      <c r="GZE6" s="88"/>
      <c r="GZF6" s="88"/>
      <c r="GZG6" s="88"/>
      <c r="GZH6" s="88"/>
      <c r="GZI6" s="88"/>
      <c r="GZJ6" s="88"/>
      <c r="GZK6" s="88"/>
      <c r="GZL6" s="88"/>
      <c r="GZM6" s="93"/>
      <c r="GZN6" s="88"/>
      <c r="GZO6" s="92"/>
      <c r="GZP6" s="88"/>
      <c r="GZQ6" s="88"/>
      <c r="GZR6" s="88"/>
      <c r="GZS6" s="88"/>
      <c r="GZT6" s="88"/>
      <c r="GZU6" s="88"/>
      <c r="GZV6" s="88"/>
      <c r="GZW6" s="88"/>
      <c r="GZX6" s="88"/>
      <c r="GZY6" s="88"/>
      <c r="GZZ6" s="88"/>
      <c r="HAA6" s="88"/>
      <c r="HAB6" s="88"/>
      <c r="HAC6" s="93"/>
      <c r="HAD6" s="88"/>
      <c r="HAE6" s="92"/>
      <c r="HAF6" s="88"/>
      <c r="HAG6" s="88"/>
      <c r="HAH6" s="88"/>
      <c r="HAI6" s="88"/>
      <c r="HAJ6" s="88"/>
      <c r="HAK6" s="88"/>
      <c r="HAL6" s="88"/>
      <c r="HAM6" s="88"/>
      <c r="HAN6" s="88"/>
      <c r="HAO6" s="88"/>
      <c r="HAP6" s="88"/>
      <c r="HAQ6" s="88"/>
      <c r="HAR6" s="88"/>
      <c r="HAS6" s="93"/>
      <c r="HAT6" s="88"/>
      <c r="HAU6" s="92"/>
      <c r="HAV6" s="88"/>
      <c r="HAW6" s="88"/>
      <c r="HAX6" s="88"/>
      <c r="HAY6" s="88"/>
      <c r="HAZ6" s="88"/>
      <c r="HBA6" s="88"/>
      <c r="HBB6" s="88"/>
      <c r="HBC6" s="88"/>
      <c r="HBD6" s="88"/>
      <c r="HBE6" s="88"/>
      <c r="HBF6" s="88"/>
      <c r="HBG6" s="88"/>
      <c r="HBH6" s="88"/>
      <c r="HBI6" s="93"/>
      <c r="HBJ6" s="88"/>
      <c r="HBK6" s="92"/>
      <c r="HBL6" s="88"/>
      <c r="HBM6" s="88"/>
      <c r="HBN6" s="88"/>
      <c r="HBO6" s="88"/>
      <c r="HBP6" s="88"/>
      <c r="HBQ6" s="88"/>
      <c r="HBR6" s="88"/>
      <c r="HBS6" s="88"/>
      <c r="HBT6" s="88"/>
      <c r="HBU6" s="88"/>
      <c r="HBV6" s="88"/>
      <c r="HBW6" s="88"/>
      <c r="HBX6" s="88"/>
      <c r="HBY6" s="93"/>
      <c r="HBZ6" s="88"/>
      <c r="HCA6" s="92"/>
      <c r="HCB6" s="88"/>
      <c r="HCC6" s="88"/>
      <c r="HCD6" s="88"/>
      <c r="HCE6" s="88"/>
      <c r="HCF6" s="88"/>
      <c r="HCG6" s="88"/>
      <c r="HCH6" s="88"/>
      <c r="HCI6" s="88"/>
      <c r="HCJ6" s="88"/>
      <c r="HCK6" s="88"/>
      <c r="HCL6" s="88"/>
      <c r="HCM6" s="88"/>
      <c r="HCN6" s="88"/>
      <c r="HCO6" s="93"/>
      <c r="HCP6" s="88"/>
      <c r="HCQ6" s="92"/>
      <c r="HCR6" s="88"/>
      <c r="HCS6" s="88"/>
      <c r="HCT6" s="88"/>
      <c r="HCU6" s="88"/>
      <c r="HCV6" s="88"/>
      <c r="HCW6" s="88"/>
      <c r="HCX6" s="88"/>
      <c r="HCY6" s="88"/>
      <c r="HCZ6" s="88"/>
      <c r="HDA6" s="88"/>
      <c r="HDB6" s="88"/>
      <c r="HDC6" s="88"/>
      <c r="HDD6" s="88"/>
      <c r="HDE6" s="93"/>
      <c r="HDF6" s="88"/>
      <c r="HDG6" s="92"/>
      <c r="HDH6" s="88"/>
      <c r="HDI6" s="88"/>
      <c r="HDJ6" s="88"/>
      <c r="HDK6" s="88"/>
      <c r="HDL6" s="88"/>
      <c r="HDM6" s="88"/>
      <c r="HDN6" s="88"/>
      <c r="HDO6" s="88"/>
      <c r="HDP6" s="88"/>
      <c r="HDQ6" s="88"/>
      <c r="HDR6" s="88"/>
      <c r="HDS6" s="88"/>
      <c r="HDT6" s="88"/>
      <c r="HDU6" s="93"/>
      <c r="HDV6" s="88"/>
      <c r="HDW6" s="92"/>
      <c r="HDX6" s="88"/>
      <c r="HDY6" s="88"/>
      <c r="HDZ6" s="88"/>
      <c r="HEA6" s="88"/>
      <c r="HEB6" s="88"/>
      <c r="HEC6" s="88"/>
      <c r="HED6" s="88"/>
      <c r="HEE6" s="88"/>
      <c r="HEF6" s="88"/>
      <c r="HEG6" s="88"/>
      <c r="HEH6" s="88"/>
      <c r="HEI6" s="88"/>
      <c r="HEJ6" s="88"/>
      <c r="HEK6" s="93"/>
      <c r="HEL6" s="88"/>
      <c r="HEM6" s="92"/>
      <c r="HEN6" s="88"/>
      <c r="HEO6" s="88"/>
      <c r="HEP6" s="88"/>
      <c r="HEQ6" s="88"/>
      <c r="HER6" s="88"/>
      <c r="HES6" s="88"/>
      <c r="HET6" s="88"/>
      <c r="HEU6" s="88"/>
      <c r="HEV6" s="88"/>
      <c r="HEW6" s="88"/>
      <c r="HEX6" s="88"/>
      <c r="HEY6" s="88"/>
      <c r="HEZ6" s="88"/>
      <c r="HFA6" s="93"/>
      <c r="HFB6" s="88"/>
      <c r="HFC6" s="92"/>
      <c r="HFD6" s="88"/>
      <c r="HFE6" s="88"/>
      <c r="HFF6" s="88"/>
      <c r="HFG6" s="88"/>
      <c r="HFH6" s="88"/>
      <c r="HFI6" s="88"/>
      <c r="HFJ6" s="88"/>
      <c r="HFK6" s="88"/>
      <c r="HFL6" s="88"/>
      <c r="HFM6" s="88"/>
      <c r="HFN6" s="88"/>
      <c r="HFO6" s="88"/>
      <c r="HFP6" s="88"/>
      <c r="HFQ6" s="93"/>
      <c r="HFR6" s="88"/>
      <c r="HFS6" s="92"/>
      <c r="HFT6" s="88"/>
      <c r="HFU6" s="88"/>
      <c r="HFV6" s="88"/>
      <c r="HFW6" s="88"/>
      <c r="HFX6" s="88"/>
      <c r="HFY6" s="88"/>
      <c r="HFZ6" s="88"/>
      <c r="HGA6" s="88"/>
      <c r="HGB6" s="88"/>
      <c r="HGC6" s="88"/>
      <c r="HGD6" s="88"/>
      <c r="HGE6" s="88"/>
      <c r="HGF6" s="88"/>
      <c r="HGG6" s="93"/>
      <c r="HGH6" s="88"/>
      <c r="HGI6" s="92"/>
      <c r="HGJ6" s="88"/>
      <c r="HGK6" s="88"/>
      <c r="HGL6" s="88"/>
      <c r="HGM6" s="88"/>
      <c r="HGN6" s="88"/>
      <c r="HGO6" s="88"/>
      <c r="HGP6" s="88"/>
      <c r="HGQ6" s="88"/>
      <c r="HGR6" s="88"/>
      <c r="HGS6" s="88"/>
      <c r="HGT6" s="88"/>
      <c r="HGU6" s="88"/>
      <c r="HGV6" s="88"/>
      <c r="HGW6" s="93"/>
      <c r="HGX6" s="88"/>
      <c r="HGY6" s="92"/>
      <c r="HGZ6" s="88"/>
      <c r="HHA6" s="88"/>
      <c r="HHB6" s="88"/>
      <c r="HHC6" s="88"/>
      <c r="HHD6" s="88"/>
      <c r="HHE6" s="88"/>
      <c r="HHF6" s="88"/>
      <c r="HHG6" s="88"/>
      <c r="HHH6" s="88"/>
      <c r="HHI6" s="88"/>
      <c r="HHJ6" s="88"/>
      <c r="HHK6" s="88"/>
      <c r="HHL6" s="88"/>
      <c r="HHM6" s="93"/>
      <c r="HHN6" s="88"/>
      <c r="HHO6" s="92"/>
      <c r="HHP6" s="88"/>
      <c r="HHQ6" s="88"/>
      <c r="HHR6" s="88"/>
      <c r="HHS6" s="88"/>
      <c r="HHT6" s="88"/>
      <c r="HHU6" s="88"/>
      <c r="HHV6" s="88"/>
      <c r="HHW6" s="88"/>
      <c r="HHX6" s="88"/>
      <c r="HHY6" s="88"/>
      <c r="HHZ6" s="88"/>
      <c r="HIA6" s="88"/>
      <c r="HIB6" s="88"/>
      <c r="HIC6" s="93"/>
      <c r="HID6" s="88"/>
      <c r="HIE6" s="92"/>
      <c r="HIF6" s="88"/>
      <c r="HIG6" s="88"/>
      <c r="HIH6" s="88"/>
      <c r="HII6" s="88"/>
      <c r="HIJ6" s="88"/>
      <c r="HIK6" s="88"/>
      <c r="HIL6" s="88"/>
      <c r="HIM6" s="88"/>
      <c r="HIN6" s="88"/>
      <c r="HIO6" s="88"/>
      <c r="HIP6" s="88"/>
      <c r="HIQ6" s="88"/>
      <c r="HIR6" s="88"/>
      <c r="HIS6" s="93"/>
      <c r="HIT6" s="88"/>
      <c r="HIU6" s="92"/>
      <c r="HIV6" s="88"/>
      <c r="HIW6" s="88"/>
      <c r="HIX6" s="88"/>
      <c r="HIY6" s="88"/>
      <c r="HIZ6" s="88"/>
      <c r="HJA6" s="88"/>
      <c r="HJB6" s="88"/>
      <c r="HJC6" s="88"/>
      <c r="HJD6" s="88"/>
      <c r="HJE6" s="88"/>
      <c r="HJF6" s="88"/>
      <c r="HJG6" s="88"/>
      <c r="HJH6" s="88"/>
      <c r="HJI6" s="93"/>
      <c r="HJJ6" s="88"/>
      <c r="HJK6" s="92"/>
      <c r="HJL6" s="88"/>
      <c r="HJM6" s="88"/>
      <c r="HJN6" s="88"/>
      <c r="HJO6" s="88"/>
      <c r="HJP6" s="88"/>
      <c r="HJQ6" s="88"/>
      <c r="HJR6" s="88"/>
      <c r="HJS6" s="88"/>
      <c r="HJT6" s="88"/>
      <c r="HJU6" s="88"/>
      <c r="HJV6" s="88"/>
      <c r="HJW6" s="88"/>
      <c r="HJX6" s="88"/>
      <c r="HJY6" s="93"/>
      <c r="HJZ6" s="88"/>
      <c r="HKA6" s="92"/>
      <c r="HKB6" s="88"/>
      <c r="HKC6" s="88"/>
      <c r="HKD6" s="88"/>
      <c r="HKE6" s="88"/>
      <c r="HKF6" s="88"/>
      <c r="HKG6" s="88"/>
      <c r="HKH6" s="88"/>
      <c r="HKI6" s="88"/>
      <c r="HKJ6" s="88"/>
      <c r="HKK6" s="88"/>
      <c r="HKL6" s="88"/>
      <c r="HKM6" s="88"/>
      <c r="HKN6" s="88"/>
      <c r="HKO6" s="93"/>
      <c r="HKP6" s="88"/>
      <c r="HKQ6" s="92"/>
      <c r="HKR6" s="88"/>
      <c r="HKS6" s="88"/>
      <c r="HKT6" s="88"/>
      <c r="HKU6" s="88"/>
      <c r="HKV6" s="88"/>
      <c r="HKW6" s="88"/>
      <c r="HKX6" s="88"/>
      <c r="HKY6" s="88"/>
      <c r="HKZ6" s="88"/>
      <c r="HLA6" s="88"/>
      <c r="HLB6" s="88"/>
      <c r="HLC6" s="88"/>
      <c r="HLD6" s="88"/>
      <c r="HLE6" s="93"/>
      <c r="HLF6" s="88"/>
      <c r="HLG6" s="92"/>
      <c r="HLH6" s="88"/>
      <c r="HLI6" s="88"/>
      <c r="HLJ6" s="88"/>
      <c r="HLK6" s="88"/>
      <c r="HLL6" s="88"/>
      <c r="HLM6" s="88"/>
      <c r="HLN6" s="88"/>
      <c r="HLO6" s="88"/>
      <c r="HLP6" s="88"/>
      <c r="HLQ6" s="88"/>
      <c r="HLR6" s="88"/>
      <c r="HLS6" s="88"/>
      <c r="HLT6" s="88"/>
      <c r="HLU6" s="93"/>
      <c r="HLV6" s="88"/>
      <c r="HLW6" s="92"/>
      <c r="HLX6" s="88"/>
      <c r="HLY6" s="88"/>
      <c r="HLZ6" s="88"/>
      <c r="HMA6" s="88"/>
      <c r="HMB6" s="88"/>
      <c r="HMC6" s="88"/>
      <c r="HMD6" s="88"/>
      <c r="HME6" s="88"/>
      <c r="HMF6" s="88"/>
      <c r="HMG6" s="88"/>
      <c r="HMH6" s="88"/>
      <c r="HMI6" s="88"/>
      <c r="HMJ6" s="88"/>
      <c r="HMK6" s="93"/>
      <c r="HML6" s="88"/>
      <c r="HMM6" s="92"/>
      <c r="HMN6" s="88"/>
      <c r="HMO6" s="88"/>
      <c r="HMP6" s="88"/>
      <c r="HMQ6" s="88"/>
      <c r="HMR6" s="88"/>
      <c r="HMS6" s="88"/>
      <c r="HMT6" s="88"/>
      <c r="HMU6" s="88"/>
      <c r="HMV6" s="88"/>
      <c r="HMW6" s="88"/>
      <c r="HMX6" s="88"/>
      <c r="HMY6" s="88"/>
      <c r="HMZ6" s="88"/>
      <c r="HNA6" s="93"/>
      <c r="HNB6" s="88"/>
      <c r="HNC6" s="92"/>
      <c r="HND6" s="88"/>
      <c r="HNE6" s="88"/>
      <c r="HNF6" s="88"/>
      <c r="HNG6" s="88"/>
      <c r="HNH6" s="88"/>
      <c r="HNI6" s="88"/>
      <c r="HNJ6" s="88"/>
      <c r="HNK6" s="88"/>
      <c r="HNL6" s="88"/>
      <c r="HNM6" s="88"/>
      <c r="HNN6" s="88"/>
      <c r="HNO6" s="88"/>
      <c r="HNP6" s="88"/>
      <c r="HNQ6" s="93"/>
      <c r="HNR6" s="88"/>
      <c r="HNS6" s="92"/>
      <c r="HNT6" s="88"/>
      <c r="HNU6" s="88"/>
      <c r="HNV6" s="88"/>
      <c r="HNW6" s="88"/>
      <c r="HNX6" s="88"/>
      <c r="HNY6" s="88"/>
      <c r="HNZ6" s="88"/>
      <c r="HOA6" s="88"/>
      <c r="HOB6" s="88"/>
      <c r="HOC6" s="88"/>
      <c r="HOD6" s="88"/>
      <c r="HOE6" s="88"/>
      <c r="HOF6" s="88"/>
      <c r="HOG6" s="93"/>
      <c r="HOH6" s="88"/>
      <c r="HOI6" s="92"/>
      <c r="HOJ6" s="88"/>
      <c r="HOK6" s="88"/>
      <c r="HOL6" s="88"/>
      <c r="HOM6" s="88"/>
      <c r="HON6" s="88"/>
      <c r="HOO6" s="88"/>
      <c r="HOP6" s="88"/>
      <c r="HOQ6" s="88"/>
      <c r="HOR6" s="88"/>
      <c r="HOS6" s="88"/>
      <c r="HOT6" s="88"/>
      <c r="HOU6" s="88"/>
      <c r="HOV6" s="88"/>
      <c r="HOW6" s="93"/>
      <c r="HOX6" s="88"/>
      <c r="HOY6" s="92"/>
      <c r="HOZ6" s="88"/>
      <c r="HPA6" s="88"/>
      <c r="HPB6" s="88"/>
      <c r="HPC6" s="88"/>
      <c r="HPD6" s="88"/>
      <c r="HPE6" s="88"/>
      <c r="HPF6" s="88"/>
      <c r="HPG6" s="88"/>
      <c r="HPH6" s="88"/>
      <c r="HPI6" s="88"/>
      <c r="HPJ6" s="88"/>
      <c r="HPK6" s="88"/>
      <c r="HPL6" s="88"/>
      <c r="HPM6" s="93"/>
      <c r="HPN6" s="88"/>
      <c r="HPO6" s="92"/>
      <c r="HPP6" s="88"/>
      <c r="HPQ6" s="88"/>
      <c r="HPR6" s="88"/>
      <c r="HPS6" s="88"/>
      <c r="HPT6" s="88"/>
      <c r="HPU6" s="88"/>
      <c r="HPV6" s="88"/>
      <c r="HPW6" s="88"/>
      <c r="HPX6" s="88"/>
      <c r="HPY6" s="88"/>
      <c r="HPZ6" s="88"/>
      <c r="HQA6" s="88"/>
      <c r="HQB6" s="88"/>
      <c r="HQC6" s="93"/>
      <c r="HQD6" s="88"/>
      <c r="HQE6" s="92"/>
      <c r="HQF6" s="88"/>
      <c r="HQG6" s="88"/>
      <c r="HQH6" s="88"/>
      <c r="HQI6" s="88"/>
      <c r="HQJ6" s="88"/>
      <c r="HQK6" s="88"/>
      <c r="HQL6" s="88"/>
      <c r="HQM6" s="88"/>
      <c r="HQN6" s="88"/>
      <c r="HQO6" s="88"/>
      <c r="HQP6" s="88"/>
      <c r="HQQ6" s="88"/>
      <c r="HQR6" s="88"/>
      <c r="HQS6" s="93"/>
      <c r="HQT6" s="88"/>
      <c r="HQU6" s="92"/>
      <c r="HQV6" s="88"/>
      <c r="HQW6" s="88"/>
      <c r="HQX6" s="88"/>
      <c r="HQY6" s="88"/>
      <c r="HQZ6" s="88"/>
      <c r="HRA6" s="88"/>
      <c r="HRB6" s="88"/>
      <c r="HRC6" s="88"/>
      <c r="HRD6" s="88"/>
      <c r="HRE6" s="88"/>
      <c r="HRF6" s="88"/>
      <c r="HRG6" s="88"/>
      <c r="HRH6" s="88"/>
      <c r="HRI6" s="93"/>
      <c r="HRJ6" s="88"/>
      <c r="HRK6" s="92"/>
      <c r="HRL6" s="88"/>
      <c r="HRM6" s="88"/>
      <c r="HRN6" s="88"/>
      <c r="HRO6" s="88"/>
      <c r="HRP6" s="88"/>
      <c r="HRQ6" s="88"/>
      <c r="HRR6" s="88"/>
      <c r="HRS6" s="88"/>
      <c r="HRT6" s="88"/>
      <c r="HRU6" s="88"/>
      <c r="HRV6" s="88"/>
      <c r="HRW6" s="88"/>
      <c r="HRX6" s="88"/>
      <c r="HRY6" s="93"/>
      <c r="HRZ6" s="88"/>
      <c r="HSA6" s="92"/>
      <c r="HSB6" s="88"/>
      <c r="HSC6" s="88"/>
      <c r="HSD6" s="88"/>
      <c r="HSE6" s="88"/>
      <c r="HSF6" s="88"/>
      <c r="HSG6" s="88"/>
      <c r="HSH6" s="88"/>
      <c r="HSI6" s="88"/>
      <c r="HSJ6" s="88"/>
      <c r="HSK6" s="88"/>
      <c r="HSL6" s="88"/>
      <c r="HSM6" s="88"/>
      <c r="HSN6" s="88"/>
      <c r="HSO6" s="93"/>
      <c r="HSP6" s="88"/>
      <c r="HSQ6" s="92"/>
      <c r="HSR6" s="88"/>
      <c r="HSS6" s="88"/>
      <c r="HST6" s="88"/>
      <c r="HSU6" s="88"/>
      <c r="HSV6" s="88"/>
      <c r="HSW6" s="88"/>
      <c r="HSX6" s="88"/>
      <c r="HSY6" s="88"/>
      <c r="HSZ6" s="88"/>
      <c r="HTA6" s="88"/>
      <c r="HTB6" s="88"/>
      <c r="HTC6" s="88"/>
      <c r="HTD6" s="88"/>
      <c r="HTE6" s="93"/>
      <c r="HTF6" s="88"/>
      <c r="HTG6" s="92"/>
      <c r="HTH6" s="88"/>
      <c r="HTI6" s="88"/>
      <c r="HTJ6" s="88"/>
      <c r="HTK6" s="88"/>
      <c r="HTL6" s="88"/>
      <c r="HTM6" s="88"/>
      <c r="HTN6" s="88"/>
      <c r="HTO6" s="88"/>
      <c r="HTP6" s="88"/>
      <c r="HTQ6" s="88"/>
      <c r="HTR6" s="88"/>
      <c r="HTS6" s="88"/>
      <c r="HTT6" s="88"/>
      <c r="HTU6" s="93"/>
      <c r="HTV6" s="88"/>
      <c r="HTW6" s="92"/>
      <c r="HTX6" s="88"/>
      <c r="HTY6" s="88"/>
      <c r="HTZ6" s="88"/>
      <c r="HUA6" s="88"/>
      <c r="HUB6" s="88"/>
      <c r="HUC6" s="88"/>
      <c r="HUD6" s="88"/>
      <c r="HUE6" s="88"/>
      <c r="HUF6" s="88"/>
      <c r="HUG6" s="88"/>
      <c r="HUH6" s="88"/>
      <c r="HUI6" s="88"/>
      <c r="HUJ6" s="88"/>
      <c r="HUK6" s="93"/>
      <c r="HUL6" s="88"/>
      <c r="HUM6" s="92"/>
      <c r="HUN6" s="88"/>
      <c r="HUO6" s="88"/>
      <c r="HUP6" s="88"/>
      <c r="HUQ6" s="88"/>
      <c r="HUR6" s="88"/>
      <c r="HUS6" s="88"/>
      <c r="HUT6" s="88"/>
      <c r="HUU6" s="88"/>
      <c r="HUV6" s="88"/>
      <c r="HUW6" s="88"/>
      <c r="HUX6" s="88"/>
      <c r="HUY6" s="88"/>
      <c r="HUZ6" s="88"/>
      <c r="HVA6" s="93"/>
      <c r="HVB6" s="88"/>
      <c r="HVC6" s="92"/>
      <c r="HVD6" s="88"/>
      <c r="HVE6" s="88"/>
      <c r="HVF6" s="88"/>
      <c r="HVG6" s="88"/>
      <c r="HVH6" s="88"/>
      <c r="HVI6" s="88"/>
      <c r="HVJ6" s="88"/>
      <c r="HVK6" s="88"/>
      <c r="HVL6" s="88"/>
      <c r="HVM6" s="88"/>
      <c r="HVN6" s="88"/>
      <c r="HVO6" s="88"/>
      <c r="HVP6" s="88"/>
      <c r="HVQ6" s="93"/>
      <c r="HVR6" s="88"/>
      <c r="HVS6" s="92"/>
      <c r="HVT6" s="88"/>
      <c r="HVU6" s="88"/>
      <c r="HVV6" s="88"/>
      <c r="HVW6" s="88"/>
      <c r="HVX6" s="88"/>
      <c r="HVY6" s="88"/>
      <c r="HVZ6" s="88"/>
      <c r="HWA6" s="88"/>
      <c r="HWB6" s="88"/>
      <c r="HWC6" s="88"/>
      <c r="HWD6" s="88"/>
      <c r="HWE6" s="88"/>
      <c r="HWF6" s="88"/>
      <c r="HWG6" s="93"/>
      <c r="HWH6" s="88"/>
      <c r="HWI6" s="92"/>
      <c r="HWJ6" s="88"/>
      <c r="HWK6" s="88"/>
      <c r="HWL6" s="88"/>
      <c r="HWM6" s="88"/>
      <c r="HWN6" s="88"/>
      <c r="HWO6" s="88"/>
      <c r="HWP6" s="88"/>
      <c r="HWQ6" s="88"/>
      <c r="HWR6" s="88"/>
      <c r="HWS6" s="88"/>
      <c r="HWT6" s="88"/>
      <c r="HWU6" s="88"/>
      <c r="HWV6" s="88"/>
      <c r="HWW6" s="93"/>
      <c r="HWX6" s="88"/>
      <c r="HWY6" s="92"/>
      <c r="HWZ6" s="88"/>
      <c r="HXA6" s="88"/>
      <c r="HXB6" s="88"/>
      <c r="HXC6" s="88"/>
      <c r="HXD6" s="88"/>
      <c r="HXE6" s="88"/>
      <c r="HXF6" s="88"/>
      <c r="HXG6" s="88"/>
      <c r="HXH6" s="88"/>
      <c r="HXI6" s="88"/>
      <c r="HXJ6" s="88"/>
      <c r="HXK6" s="88"/>
      <c r="HXL6" s="88"/>
      <c r="HXM6" s="93"/>
      <c r="HXN6" s="88"/>
      <c r="HXO6" s="92"/>
      <c r="HXP6" s="88"/>
      <c r="HXQ6" s="88"/>
      <c r="HXR6" s="88"/>
      <c r="HXS6" s="88"/>
      <c r="HXT6" s="88"/>
      <c r="HXU6" s="88"/>
      <c r="HXV6" s="88"/>
      <c r="HXW6" s="88"/>
      <c r="HXX6" s="88"/>
      <c r="HXY6" s="88"/>
      <c r="HXZ6" s="88"/>
      <c r="HYA6" s="88"/>
      <c r="HYB6" s="88"/>
      <c r="HYC6" s="93"/>
      <c r="HYD6" s="88"/>
      <c r="HYE6" s="92"/>
      <c r="HYF6" s="88"/>
      <c r="HYG6" s="88"/>
      <c r="HYH6" s="88"/>
      <c r="HYI6" s="88"/>
      <c r="HYJ6" s="88"/>
      <c r="HYK6" s="88"/>
      <c r="HYL6" s="88"/>
      <c r="HYM6" s="88"/>
      <c r="HYN6" s="88"/>
      <c r="HYO6" s="88"/>
      <c r="HYP6" s="88"/>
      <c r="HYQ6" s="88"/>
      <c r="HYR6" s="88"/>
      <c r="HYS6" s="93"/>
      <c r="HYT6" s="88"/>
      <c r="HYU6" s="92"/>
      <c r="HYV6" s="88"/>
      <c r="HYW6" s="88"/>
      <c r="HYX6" s="88"/>
      <c r="HYY6" s="88"/>
      <c r="HYZ6" s="88"/>
      <c r="HZA6" s="88"/>
      <c r="HZB6" s="88"/>
      <c r="HZC6" s="88"/>
      <c r="HZD6" s="88"/>
      <c r="HZE6" s="88"/>
      <c r="HZF6" s="88"/>
      <c r="HZG6" s="88"/>
      <c r="HZH6" s="88"/>
      <c r="HZI6" s="93"/>
      <c r="HZJ6" s="88"/>
      <c r="HZK6" s="92"/>
      <c r="HZL6" s="88"/>
      <c r="HZM6" s="88"/>
      <c r="HZN6" s="88"/>
      <c r="HZO6" s="88"/>
      <c r="HZP6" s="88"/>
      <c r="HZQ6" s="88"/>
      <c r="HZR6" s="88"/>
      <c r="HZS6" s="88"/>
      <c r="HZT6" s="88"/>
      <c r="HZU6" s="88"/>
      <c r="HZV6" s="88"/>
      <c r="HZW6" s="88"/>
      <c r="HZX6" s="88"/>
      <c r="HZY6" s="93"/>
      <c r="HZZ6" s="88"/>
      <c r="IAA6" s="92"/>
      <c r="IAB6" s="88"/>
      <c r="IAC6" s="88"/>
      <c r="IAD6" s="88"/>
      <c r="IAE6" s="88"/>
      <c r="IAF6" s="88"/>
      <c r="IAG6" s="88"/>
      <c r="IAH6" s="88"/>
      <c r="IAI6" s="88"/>
      <c r="IAJ6" s="88"/>
      <c r="IAK6" s="88"/>
      <c r="IAL6" s="88"/>
      <c r="IAM6" s="88"/>
      <c r="IAN6" s="88"/>
      <c r="IAO6" s="93"/>
      <c r="IAP6" s="88"/>
      <c r="IAQ6" s="92"/>
      <c r="IAR6" s="88"/>
      <c r="IAS6" s="88"/>
      <c r="IAT6" s="88"/>
      <c r="IAU6" s="88"/>
      <c r="IAV6" s="88"/>
      <c r="IAW6" s="88"/>
      <c r="IAX6" s="88"/>
      <c r="IAY6" s="88"/>
      <c r="IAZ6" s="88"/>
      <c r="IBA6" s="88"/>
      <c r="IBB6" s="88"/>
      <c r="IBC6" s="88"/>
      <c r="IBD6" s="88"/>
      <c r="IBE6" s="93"/>
      <c r="IBF6" s="88"/>
      <c r="IBG6" s="92"/>
      <c r="IBH6" s="88"/>
      <c r="IBI6" s="88"/>
      <c r="IBJ6" s="88"/>
      <c r="IBK6" s="88"/>
      <c r="IBL6" s="88"/>
      <c r="IBM6" s="88"/>
      <c r="IBN6" s="88"/>
      <c r="IBO6" s="88"/>
      <c r="IBP6" s="88"/>
      <c r="IBQ6" s="88"/>
      <c r="IBR6" s="88"/>
      <c r="IBS6" s="88"/>
      <c r="IBT6" s="88"/>
      <c r="IBU6" s="93"/>
      <c r="IBV6" s="88"/>
      <c r="IBW6" s="92"/>
      <c r="IBX6" s="88"/>
      <c r="IBY6" s="88"/>
      <c r="IBZ6" s="88"/>
      <c r="ICA6" s="88"/>
      <c r="ICB6" s="88"/>
      <c r="ICC6" s="88"/>
      <c r="ICD6" s="88"/>
      <c r="ICE6" s="88"/>
      <c r="ICF6" s="88"/>
      <c r="ICG6" s="88"/>
      <c r="ICH6" s="88"/>
      <c r="ICI6" s="88"/>
      <c r="ICJ6" s="88"/>
      <c r="ICK6" s="93"/>
      <c r="ICL6" s="88"/>
      <c r="ICM6" s="92"/>
      <c r="ICN6" s="88"/>
      <c r="ICO6" s="88"/>
      <c r="ICP6" s="88"/>
      <c r="ICQ6" s="88"/>
      <c r="ICR6" s="88"/>
      <c r="ICS6" s="88"/>
      <c r="ICT6" s="88"/>
      <c r="ICU6" s="88"/>
      <c r="ICV6" s="88"/>
      <c r="ICW6" s="88"/>
      <c r="ICX6" s="88"/>
      <c r="ICY6" s="88"/>
      <c r="ICZ6" s="88"/>
      <c r="IDA6" s="93"/>
      <c r="IDB6" s="88"/>
      <c r="IDC6" s="92"/>
      <c r="IDD6" s="88"/>
      <c r="IDE6" s="88"/>
      <c r="IDF6" s="88"/>
      <c r="IDG6" s="88"/>
      <c r="IDH6" s="88"/>
      <c r="IDI6" s="88"/>
      <c r="IDJ6" s="88"/>
      <c r="IDK6" s="88"/>
      <c r="IDL6" s="88"/>
      <c r="IDM6" s="88"/>
      <c r="IDN6" s="88"/>
      <c r="IDO6" s="88"/>
      <c r="IDP6" s="88"/>
      <c r="IDQ6" s="93"/>
      <c r="IDR6" s="88"/>
      <c r="IDS6" s="92"/>
      <c r="IDT6" s="88"/>
      <c r="IDU6" s="88"/>
      <c r="IDV6" s="88"/>
      <c r="IDW6" s="88"/>
      <c r="IDX6" s="88"/>
      <c r="IDY6" s="88"/>
      <c r="IDZ6" s="88"/>
      <c r="IEA6" s="88"/>
      <c r="IEB6" s="88"/>
      <c r="IEC6" s="88"/>
      <c r="IED6" s="88"/>
      <c r="IEE6" s="88"/>
      <c r="IEF6" s="88"/>
      <c r="IEG6" s="93"/>
      <c r="IEH6" s="88"/>
      <c r="IEI6" s="92"/>
      <c r="IEJ6" s="88"/>
      <c r="IEK6" s="88"/>
      <c r="IEL6" s="88"/>
      <c r="IEM6" s="88"/>
      <c r="IEN6" s="88"/>
      <c r="IEO6" s="88"/>
      <c r="IEP6" s="88"/>
      <c r="IEQ6" s="88"/>
      <c r="IER6" s="88"/>
      <c r="IES6" s="88"/>
      <c r="IET6" s="88"/>
      <c r="IEU6" s="88"/>
      <c r="IEV6" s="88"/>
      <c r="IEW6" s="93"/>
      <c r="IEX6" s="88"/>
      <c r="IEY6" s="92"/>
      <c r="IEZ6" s="88"/>
      <c r="IFA6" s="88"/>
      <c r="IFB6" s="88"/>
      <c r="IFC6" s="88"/>
      <c r="IFD6" s="88"/>
      <c r="IFE6" s="88"/>
      <c r="IFF6" s="88"/>
      <c r="IFG6" s="88"/>
      <c r="IFH6" s="88"/>
      <c r="IFI6" s="88"/>
      <c r="IFJ6" s="88"/>
      <c r="IFK6" s="88"/>
      <c r="IFL6" s="88"/>
      <c r="IFM6" s="93"/>
      <c r="IFN6" s="88"/>
      <c r="IFO6" s="92"/>
      <c r="IFP6" s="88"/>
      <c r="IFQ6" s="88"/>
      <c r="IFR6" s="88"/>
      <c r="IFS6" s="88"/>
      <c r="IFT6" s="88"/>
      <c r="IFU6" s="88"/>
      <c r="IFV6" s="88"/>
      <c r="IFW6" s="88"/>
      <c r="IFX6" s="88"/>
      <c r="IFY6" s="88"/>
      <c r="IFZ6" s="88"/>
      <c r="IGA6" s="88"/>
      <c r="IGB6" s="88"/>
      <c r="IGC6" s="93"/>
      <c r="IGD6" s="88"/>
      <c r="IGE6" s="92"/>
      <c r="IGF6" s="88"/>
      <c r="IGG6" s="88"/>
      <c r="IGH6" s="88"/>
      <c r="IGI6" s="88"/>
      <c r="IGJ6" s="88"/>
      <c r="IGK6" s="88"/>
      <c r="IGL6" s="88"/>
      <c r="IGM6" s="88"/>
      <c r="IGN6" s="88"/>
      <c r="IGO6" s="88"/>
      <c r="IGP6" s="88"/>
      <c r="IGQ6" s="88"/>
      <c r="IGR6" s="88"/>
      <c r="IGS6" s="93"/>
      <c r="IGT6" s="88"/>
      <c r="IGU6" s="92"/>
      <c r="IGV6" s="88"/>
      <c r="IGW6" s="88"/>
      <c r="IGX6" s="88"/>
      <c r="IGY6" s="88"/>
      <c r="IGZ6" s="88"/>
      <c r="IHA6" s="88"/>
      <c r="IHB6" s="88"/>
      <c r="IHC6" s="88"/>
      <c r="IHD6" s="88"/>
      <c r="IHE6" s="88"/>
      <c r="IHF6" s="88"/>
      <c r="IHG6" s="88"/>
      <c r="IHH6" s="88"/>
      <c r="IHI6" s="93"/>
      <c r="IHJ6" s="88"/>
      <c r="IHK6" s="92"/>
      <c r="IHL6" s="88"/>
      <c r="IHM6" s="88"/>
      <c r="IHN6" s="88"/>
      <c r="IHO6" s="88"/>
      <c r="IHP6" s="88"/>
      <c r="IHQ6" s="88"/>
      <c r="IHR6" s="88"/>
      <c r="IHS6" s="88"/>
      <c r="IHT6" s="88"/>
      <c r="IHU6" s="88"/>
      <c r="IHV6" s="88"/>
      <c r="IHW6" s="88"/>
      <c r="IHX6" s="88"/>
      <c r="IHY6" s="93"/>
      <c r="IHZ6" s="88"/>
      <c r="IIA6" s="92"/>
      <c r="IIB6" s="88"/>
      <c r="IIC6" s="88"/>
      <c r="IID6" s="88"/>
      <c r="IIE6" s="88"/>
      <c r="IIF6" s="88"/>
      <c r="IIG6" s="88"/>
      <c r="IIH6" s="88"/>
      <c r="III6" s="88"/>
      <c r="IIJ6" s="88"/>
      <c r="IIK6" s="88"/>
      <c r="IIL6" s="88"/>
      <c r="IIM6" s="88"/>
      <c r="IIN6" s="88"/>
      <c r="IIO6" s="93"/>
      <c r="IIP6" s="88"/>
      <c r="IIQ6" s="92"/>
      <c r="IIR6" s="88"/>
      <c r="IIS6" s="88"/>
      <c r="IIT6" s="88"/>
      <c r="IIU6" s="88"/>
      <c r="IIV6" s="88"/>
      <c r="IIW6" s="88"/>
      <c r="IIX6" s="88"/>
      <c r="IIY6" s="88"/>
      <c r="IIZ6" s="88"/>
      <c r="IJA6" s="88"/>
      <c r="IJB6" s="88"/>
      <c r="IJC6" s="88"/>
      <c r="IJD6" s="88"/>
      <c r="IJE6" s="93"/>
      <c r="IJF6" s="88"/>
      <c r="IJG6" s="92"/>
      <c r="IJH6" s="88"/>
      <c r="IJI6" s="88"/>
      <c r="IJJ6" s="88"/>
      <c r="IJK6" s="88"/>
      <c r="IJL6" s="88"/>
      <c r="IJM6" s="88"/>
      <c r="IJN6" s="88"/>
      <c r="IJO6" s="88"/>
      <c r="IJP6" s="88"/>
      <c r="IJQ6" s="88"/>
      <c r="IJR6" s="88"/>
      <c r="IJS6" s="88"/>
      <c r="IJT6" s="88"/>
      <c r="IJU6" s="93"/>
      <c r="IJV6" s="88"/>
      <c r="IJW6" s="92"/>
      <c r="IJX6" s="88"/>
      <c r="IJY6" s="88"/>
      <c r="IJZ6" s="88"/>
      <c r="IKA6" s="88"/>
      <c r="IKB6" s="88"/>
      <c r="IKC6" s="88"/>
      <c r="IKD6" s="88"/>
      <c r="IKE6" s="88"/>
      <c r="IKF6" s="88"/>
      <c r="IKG6" s="88"/>
      <c r="IKH6" s="88"/>
      <c r="IKI6" s="88"/>
      <c r="IKJ6" s="88"/>
      <c r="IKK6" s="93"/>
      <c r="IKL6" s="88"/>
      <c r="IKM6" s="92"/>
      <c r="IKN6" s="88"/>
      <c r="IKO6" s="88"/>
      <c r="IKP6" s="88"/>
      <c r="IKQ6" s="88"/>
      <c r="IKR6" s="88"/>
      <c r="IKS6" s="88"/>
      <c r="IKT6" s="88"/>
      <c r="IKU6" s="88"/>
      <c r="IKV6" s="88"/>
      <c r="IKW6" s="88"/>
      <c r="IKX6" s="88"/>
      <c r="IKY6" s="88"/>
      <c r="IKZ6" s="88"/>
      <c r="ILA6" s="93"/>
      <c r="ILB6" s="88"/>
      <c r="ILC6" s="92"/>
      <c r="ILD6" s="88"/>
      <c r="ILE6" s="88"/>
      <c r="ILF6" s="88"/>
      <c r="ILG6" s="88"/>
      <c r="ILH6" s="88"/>
      <c r="ILI6" s="88"/>
      <c r="ILJ6" s="88"/>
      <c r="ILK6" s="88"/>
      <c r="ILL6" s="88"/>
      <c r="ILM6" s="88"/>
      <c r="ILN6" s="88"/>
      <c r="ILO6" s="88"/>
      <c r="ILP6" s="88"/>
      <c r="ILQ6" s="93"/>
      <c r="ILR6" s="88"/>
      <c r="ILS6" s="92"/>
      <c r="ILT6" s="88"/>
      <c r="ILU6" s="88"/>
      <c r="ILV6" s="88"/>
      <c r="ILW6" s="88"/>
      <c r="ILX6" s="88"/>
      <c r="ILY6" s="88"/>
      <c r="ILZ6" s="88"/>
      <c r="IMA6" s="88"/>
      <c r="IMB6" s="88"/>
      <c r="IMC6" s="88"/>
      <c r="IMD6" s="88"/>
      <c r="IME6" s="88"/>
      <c r="IMF6" s="88"/>
      <c r="IMG6" s="93"/>
      <c r="IMH6" s="88"/>
      <c r="IMI6" s="92"/>
      <c r="IMJ6" s="88"/>
      <c r="IMK6" s="88"/>
      <c r="IML6" s="88"/>
      <c r="IMM6" s="88"/>
      <c r="IMN6" s="88"/>
      <c r="IMO6" s="88"/>
      <c r="IMP6" s="88"/>
      <c r="IMQ6" s="88"/>
      <c r="IMR6" s="88"/>
      <c r="IMS6" s="88"/>
      <c r="IMT6" s="88"/>
      <c r="IMU6" s="88"/>
      <c r="IMV6" s="88"/>
      <c r="IMW6" s="93"/>
      <c r="IMX6" s="88"/>
      <c r="IMY6" s="92"/>
      <c r="IMZ6" s="88"/>
      <c r="INA6" s="88"/>
      <c r="INB6" s="88"/>
      <c r="INC6" s="88"/>
      <c r="IND6" s="88"/>
      <c r="INE6" s="88"/>
      <c r="INF6" s="88"/>
      <c r="ING6" s="88"/>
      <c r="INH6" s="88"/>
      <c r="INI6" s="88"/>
      <c r="INJ6" s="88"/>
      <c r="INK6" s="88"/>
      <c r="INL6" s="88"/>
      <c r="INM6" s="93"/>
      <c r="INN6" s="88"/>
      <c r="INO6" s="92"/>
      <c r="INP6" s="88"/>
      <c r="INQ6" s="88"/>
      <c r="INR6" s="88"/>
      <c r="INS6" s="88"/>
      <c r="INT6" s="88"/>
      <c r="INU6" s="88"/>
      <c r="INV6" s="88"/>
      <c r="INW6" s="88"/>
      <c r="INX6" s="88"/>
      <c r="INY6" s="88"/>
      <c r="INZ6" s="88"/>
      <c r="IOA6" s="88"/>
      <c r="IOB6" s="88"/>
      <c r="IOC6" s="93"/>
      <c r="IOD6" s="88"/>
      <c r="IOE6" s="92"/>
      <c r="IOF6" s="88"/>
      <c r="IOG6" s="88"/>
      <c r="IOH6" s="88"/>
      <c r="IOI6" s="88"/>
      <c r="IOJ6" s="88"/>
      <c r="IOK6" s="88"/>
      <c r="IOL6" s="88"/>
      <c r="IOM6" s="88"/>
      <c r="ION6" s="88"/>
      <c r="IOO6" s="88"/>
      <c r="IOP6" s="88"/>
      <c r="IOQ6" s="88"/>
      <c r="IOR6" s="88"/>
      <c r="IOS6" s="93"/>
      <c r="IOT6" s="88"/>
      <c r="IOU6" s="92"/>
      <c r="IOV6" s="88"/>
      <c r="IOW6" s="88"/>
      <c r="IOX6" s="88"/>
      <c r="IOY6" s="88"/>
      <c r="IOZ6" s="88"/>
      <c r="IPA6" s="88"/>
      <c r="IPB6" s="88"/>
      <c r="IPC6" s="88"/>
      <c r="IPD6" s="88"/>
      <c r="IPE6" s="88"/>
      <c r="IPF6" s="88"/>
      <c r="IPG6" s="88"/>
      <c r="IPH6" s="88"/>
      <c r="IPI6" s="93"/>
      <c r="IPJ6" s="88"/>
      <c r="IPK6" s="92"/>
      <c r="IPL6" s="88"/>
      <c r="IPM6" s="88"/>
      <c r="IPN6" s="88"/>
      <c r="IPO6" s="88"/>
      <c r="IPP6" s="88"/>
      <c r="IPQ6" s="88"/>
      <c r="IPR6" s="88"/>
      <c r="IPS6" s="88"/>
      <c r="IPT6" s="88"/>
      <c r="IPU6" s="88"/>
      <c r="IPV6" s="88"/>
      <c r="IPW6" s="88"/>
      <c r="IPX6" s="88"/>
      <c r="IPY6" s="93"/>
      <c r="IPZ6" s="88"/>
      <c r="IQA6" s="92"/>
      <c r="IQB6" s="88"/>
      <c r="IQC6" s="88"/>
      <c r="IQD6" s="88"/>
      <c r="IQE6" s="88"/>
      <c r="IQF6" s="88"/>
      <c r="IQG6" s="88"/>
      <c r="IQH6" s="88"/>
      <c r="IQI6" s="88"/>
      <c r="IQJ6" s="88"/>
      <c r="IQK6" s="88"/>
      <c r="IQL6" s="88"/>
      <c r="IQM6" s="88"/>
      <c r="IQN6" s="88"/>
      <c r="IQO6" s="93"/>
      <c r="IQP6" s="88"/>
      <c r="IQQ6" s="92"/>
      <c r="IQR6" s="88"/>
      <c r="IQS6" s="88"/>
      <c r="IQT6" s="88"/>
      <c r="IQU6" s="88"/>
      <c r="IQV6" s="88"/>
      <c r="IQW6" s="88"/>
      <c r="IQX6" s="88"/>
      <c r="IQY6" s="88"/>
      <c r="IQZ6" s="88"/>
      <c r="IRA6" s="88"/>
      <c r="IRB6" s="88"/>
      <c r="IRC6" s="88"/>
      <c r="IRD6" s="88"/>
      <c r="IRE6" s="93"/>
      <c r="IRF6" s="88"/>
      <c r="IRG6" s="92"/>
      <c r="IRH6" s="88"/>
      <c r="IRI6" s="88"/>
      <c r="IRJ6" s="88"/>
      <c r="IRK6" s="88"/>
      <c r="IRL6" s="88"/>
      <c r="IRM6" s="88"/>
      <c r="IRN6" s="88"/>
      <c r="IRO6" s="88"/>
      <c r="IRP6" s="88"/>
      <c r="IRQ6" s="88"/>
      <c r="IRR6" s="88"/>
      <c r="IRS6" s="88"/>
      <c r="IRT6" s="88"/>
      <c r="IRU6" s="93"/>
      <c r="IRV6" s="88"/>
      <c r="IRW6" s="92"/>
      <c r="IRX6" s="88"/>
      <c r="IRY6" s="88"/>
      <c r="IRZ6" s="88"/>
      <c r="ISA6" s="88"/>
      <c r="ISB6" s="88"/>
      <c r="ISC6" s="88"/>
      <c r="ISD6" s="88"/>
      <c r="ISE6" s="88"/>
      <c r="ISF6" s="88"/>
      <c r="ISG6" s="88"/>
      <c r="ISH6" s="88"/>
      <c r="ISI6" s="88"/>
      <c r="ISJ6" s="88"/>
      <c r="ISK6" s="93"/>
      <c r="ISL6" s="88"/>
      <c r="ISM6" s="92"/>
      <c r="ISN6" s="88"/>
      <c r="ISO6" s="88"/>
      <c r="ISP6" s="88"/>
      <c r="ISQ6" s="88"/>
      <c r="ISR6" s="88"/>
      <c r="ISS6" s="88"/>
      <c r="IST6" s="88"/>
      <c r="ISU6" s="88"/>
      <c r="ISV6" s="88"/>
      <c r="ISW6" s="88"/>
      <c r="ISX6" s="88"/>
      <c r="ISY6" s="88"/>
      <c r="ISZ6" s="88"/>
      <c r="ITA6" s="93"/>
      <c r="ITB6" s="88"/>
      <c r="ITC6" s="92"/>
      <c r="ITD6" s="88"/>
      <c r="ITE6" s="88"/>
      <c r="ITF6" s="88"/>
      <c r="ITG6" s="88"/>
      <c r="ITH6" s="88"/>
      <c r="ITI6" s="88"/>
      <c r="ITJ6" s="88"/>
      <c r="ITK6" s="88"/>
      <c r="ITL6" s="88"/>
      <c r="ITM6" s="88"/>
      <c r="ITN6" s="88"/>
      <c r="ITO6" s="88"/>
      <c r="ITP6" s="88"/>
      <c r="ITQ6" s="93"/>
      <c r="ITR6" s="88"/>
      <c r="ITS6" s="92"/>
      <c r="ITT6" s="88"/>
      <c r="ITU6" s="88"/>
      <c r="ITV6" s="88"/>
      <c r="ITW6" s="88"/>
      <c r="ITX6" s="88"/>
      <c r="ITY6" s="88"/>
      <c r="ITZ6" s="88"/>
      <c r="IUA6" s="88"/>
      <c r="IUB6" s="88"/>
      <c r="IUC6" s="88"/>
      <c r="IUD6" s="88"/>
      <c r="IUE6" s="88"/>
      <c r="IUF6" s="88"/>
      <c r="IUG6" s="93"/>
      <c r="IUH6" s="88"/>
      <c r="IUI6" s="92"/>
      <c r="IUJ6" s="88"/>
      <c r="IUK6" s="88"/>
      <c r="IUL6" s="88"/>
      <c r="IUM6" s="88"/>
      <c r="IUN6" s="88"/>
      <c r="IUO6" s="88"/>
      <c r="IUP6" s="88"/>
      <c r="IUQ6" s="88"/>
      <c r="IUR6" s="88"/>
      <c r="IUS6" s="88"/>
      <c r="IUT6" s="88"/>
      <c r="IUU6" s="88"/>
      <c r="IUV6" s="88"/>
      <c r="IUW6" s="93"/>
      <c r="IUX6" s="88"/>
      <c r="IUY6" s="92"/>
      <c r="IUZ6" s="88"/>
      <c r="IVA6" s="88"/>
      <c r="IVB6" s="88"/>
      <c r="IVC6" s="88"/>
      <c r="IVD6" s="88"/>
      <c r="IVE6" s="88"/>
      <c r="IVF6" s="88"/>
      <c r="IVG6" s="88"/>
      <c r="IVH6" s="88"/>
      <c r="IVI6" s="88"/>
      <c r="IVJ6" s="88"/>
      <c r="IVK6" s="88"/>
      <c r="IVL6" s="88"/>
      <c r="IVM6" s="93"/>
      <c r="IVN6" s="88"/>
      <c r="IVO6" s="92"/>
      <c r="IVP6" s="88"/>
      <c r="IVQ6" s="88"/>
      <c r="IVR6" s="88"/>
      <c r="IVS6" s="88"/>
      <c r="IVT6" s="88"/>
      <c r="IVU6" s="88"/>
      <c r="IVV6" s="88"/>
      <c r="IVW6" s="88"/>
      <c r="IVX6" s="88"/>
      <c r="IVY6" s="88"/>
      <c r="IVZ6" s="88"/>
      <c r="IWA6" s="88"/>
      <c r="IWB6" s="88"/>
      <c r="IWC6" s="93"/>
      <c r="IWD6" s="88"/>
      <c r="IWE6" s="92"/>
      <c r="IWF6" s="88"/>
      <c r="IWG6" s="88"/>
      <c r="IWH6" s="88"/>
      <c r="IWI6" s="88"/>
      <c r="IWJ6" s="88"/>
      <c r="IWK6" s="88"/>
      <c r="IWL6" s="88"/>
      <c r="IWM6" s="88"/>
      <c r="IWN6" s="88"/>
      <c r="IWO6" s="88"/>
      <c r="IWP6" s="88"/>
      <c r="IWQ6" s="88"/>
      <c r="IWR6" s="88"/>
      <c r="IWS6" s="93"/>
      <c r="IWT6" s="88"/>
      <c r="IWU6" s="92"/>
      <c r="IWV6" s="88"/>
      <c r="IWW6" s="88"/>
      <c r="IWX6" s="88"/>
      <c r="IWY6" s="88"/>
      <c r="IWZ6" s="88"/>
      <c r="IXA6" s="88"/>
      <c r="IXB6" s="88"/>
      <c r="IXC6" s="88"/>
      <c r="IXD6" s="88"/>
      <c r="IXE6" s="88"/>
      <c r="IXF6" s="88"/>
      <c r="IXG6" s="88"/>
      <c r="IXH6" s="88"/>
      <c r="IXI6" s="93"/>
      <c r="IXJ6" s="88"/>
      <c r="IXK6" s="92"/>
      <c r="IXL6" s="88"/>
      <c r="IXM6" s="88"/>
      <c r="IXN6" s="88"/>
      <c r="IXO6" s="88"/>
      <c r="IXP6" s="88"/>
      <c r="IXQ6" s="88"/>
      <c r="IXR6" s="88"/>
      <c r="IXS6" s="88"/>
      <c r="IXT6" s="88"/>
      <c r="IXU6" s="88"/>
      <c r="IXV6" s="88"/>
      <c r="IXW6" s="88"/>
      <c r="IXX6" s="88"/>
      <c r="IXY6" s="93"/>
      <c r="IXZ6" s="88"/>
      <c r="IYA6" s="92"/>
      <c r="IYB6" s="88"/>
      <c r="IYC6" s="88"/>
      <c r="IYD6" s="88"/>
      <c r="IYE6" s="88"/>
      <c r="IYF6" s="88"/>
      <c r="IYG6" s="88"/>
      <c r="IYH6" s="88"/>
      <c r="IYI6" s="88"/>
      <c r="IYJ6" s="88"/>
      <c r="IYK6" s="88"/>
      <c r="IYL6" s="88"/>
      <c r="IYM6" s="88"/>
      <c r="IYN6" s="88"/>
      <c r="IYO6" s="93"/>
      <c r="IYP6" s="88"/>
      <c r="IYQ6" s="92"/>
      <c r="IYR6" s="88"/>
      <c r="IYS6" s="88"/>
      <c r="IYT6" s="88"/>
      <c r="IYU6" s="88"/>
      <c r="IYV6" s="88"/>
      <c r="IYW6" s="88"/>
      <c r="IYX6" s="88"/>
      <c r="IYY6" s="88"/>
      <c r="IYZ6" s="88"/>
      <c r="IZA6" s="88"/>
      <c r="IZB6" s="88"/>
      <c r="IZC6" s="88"/>
      <c r="IZD6" s="88"/>
      <c r="IZE6" s="93"/>
      <c r="IZF6" s="88"/>
      <c r="IZG6" s="92"/>
      <c r="IZH6" s="88"/>
      <c r="IZI6" s="88"/>
      <c r="IZJ6" s="88"/>
      <c r="IZK6" s="88"/>
      <c r="IZL6" s="88"/>
      <c r="IZM6" s="88"/>
      <c r="IZN6" s="88"/>
      <c r="IZO6" s="88"/>
      <c r="IZP6" s="88"/>
      <c r="IZQ6" s="88"/>
      <c r="IZR6" s="88"/>
      <c r="IZS6" s="88"/>
      <c r="IZT6" s="88"/>
      <c r="IZU6" s="93"/>
      <c r="IZV6" s="88"/>
      <c r="IZW6" s="92"/>
      <c r="IZX6" s="88"/>
      <c r="IZY6" s="88"/>
      <c r="IZZ6" s="88"/>
      <c r="JAA6" s="88"/>
      <c r="JAB6" s="88"/>
      <c r="JAC6" s="88"/>
      <c r="JAD6" s="88"/>
      <c r="JAE6" s="88"/>
      <c r="JAF6" s="88"/>
      <c r="JAG6" s="88"/>
      <c r="JAH6" s="88"/>
      <c r="JAI6" s="88"/>
      <c r="JAJ6" s="88"/>
      <c r="JAK6" s="93"/>
      <c r="JAL6" s="88"/>
      <c r="JAM6" s="92"/>
      <c r="JAN6" s="88"/>
      <c r="JAO6" s="88"/>
      <c r="JAP6" s="88"/>
      <c r="JAQ6" s="88"/>
      <c r="JAR6" s="88"/>
      <c r="JAS6" s="88"/>
      <c r="JAT6" s="88"/>
      <c r="JAU6" s="88"/>
      <c r="JAV6" s="88"/>
      <c r="JAW6" s="88"/>
      <c r="JAX6" s="88"/>
      <c r="JAY6" s="88"/>
      <c r="JAZ6" s="88"/>
      <c r="JBA6" s="93"/>
      <c r="JBB6" s="88"/>
      <c r="JBC6" s="92"/>
      <c r="JBD6" s="88"/>
      <c r="JBE6" s="88"/>
      <c r="JBF6" s="88"/>
      <c r="JBG6" s="88"/>
      <c r="JBH6" s="88"/>
      <c r="JBI6" s="88"/>
      <c r="JBJ6" s="88"/>
      <c r="JBK6" s="88"/>
      <c r="JBL6" s="88"/>
      <c r="JBM6" s="88"/>
      <c r="JBN6" s="88"/>
      <c r="JBO6" s="88"/>
      <c r="JBP6" s="88"/>
      <c r="JBQ6" s="93"/>
      <c r="JBR6" s="88"/>
      <c r="JBS6" s="92"/>
      <c r="JBT6" s="88"/>
      <c r="JBU6" s="88"/>
      <c r="JBV6" s="88"/>
      <c r="JBW6" s="88"/>
      <c r="JBX6" s="88"/>
      <c r="JBY6" s="88"/>
      <c r="JBZ6" s="88"/>
      <c r="JCA6" s="88"/>
      <c r="JCB6" s="88"/>
      <c r="JCC6" s="88"/>
      <c r="JCD6" s="88"/>
      <c r="JCE6" s="88"/>
      <c r="JCF6" s="88"/>
      <c r="JCG6" s="93"/>
      <c r="JCH6" s="88"/>
      <c r="JCI6" s="92"/>
      <c r="JCJ6" s="88"/>
      <c r="JCK6" s="88"/>
      <c r="JCL6" s="88"/>
      <c r="JCM6" s="88"/>
      <c r="JCN6" s="88"/>
      <c r="JCO6" s="88"/>
      <c r="JCP6" s="88"/>
      <c r="JCQ6" s="88"/>
      <c r="JCR6" s="88"/>
      <c r="JCS6" s="88"/>
      <c r="JCT6" s="88"/>
      <c r="JCU6" s="88"/>
      <c r="JCV6" s="88"/>
      <c r="JCW6" s="93"/>
      <c r="JCX6" s="88"/>
      <c r="JCY6" s="92"/>
      <c r="JCZ6" s="88"/>
      <c r="JDA6" s="88"/>
      <c r="JDB6" s="88"/>
      <c r="JDC6" s="88"/>
      <c r="JDD6" s="88"/>
      <c r="JDE6" s="88"/>
      <c r="JDF6" s="88"/>
      <c r="JDG6" s="88"/>
      <c r="JDH6" s="88"/>
      <c r="JDI6" s="88"/>
      <c r="JDJ6" s="88"/>
      <c r="JDK6" s="88"/>
      <c r="JDL6" s="88"/>
      <c r="JDM6" s="93"/>
      <c r="JDN6" s="88"/>
      <c r="JDO6" s="92"/>
      <c r="JDP6" s="88"/>
      <c r="JDQ6" s="88"/>
      <c r="JDR6" s="88"/>
      <c r="JDS6" s="88"/>
      <c r="JDT6" s="88"/>
      <c r="JDU6" s="88"/>
      <c r="JDV6" s="88"/>
      <c r="JDW6" s="88"/>
      <c r="JDX6" s="88"/>
      <c r="JDY6" s="88"/>
      <c r="JDZ6" s="88"/>
      <c r="JEA6" s="88"/>
      <c r="JEB6" s="88"/>
      <c r="JEC6" s="93"/>
      <c r="JED6" s="88"/>
      <c r="JEE6" s="92"/>
      <c r="JEF6" s="88"/>
      <c r="JEG6" s="88"/>
      <c r="JEH6" s="88"/>
      <c r="JEI6" s="88"/>
      <c r="JEJ6" s="88"/>
      <c r="JEK6" s="88"/>
      <c r="JEL6" s="88"/>
      <c r="JEM6" s="88"/>
      <c r="JEN6" s="88"/>
      <c r="JEO6" s="88"/>
      <c r="JEP6" s="88"/>
      <c r="JEQ6" s="88"/>
      <c r="JER6" s="88"/>
      <c r="JES6" s="93"/>
      <c r="JET6" s="88"/>
      <c r="JEU6" s="92"/>
      <c r="JEV6" s="88"/>
      <c r="JEW6" s="88"/>
      <c r="JEX6" s="88"/>
      <c r="JEY6" s="88"/>
      <c r="JEZ6" s="88"/>
      <c r="JFA6" s="88"/>
      <c r="JFB6" s="88"/>
      <c r="JFC6" s="88"/>
      <c r="JFD6" s="88"/>
      <c r="JFE6" s="88"/>
      <c r="JFF6" s="88"/>
      <c r="JFG6" s="88"/>
      <c r="JFH6" s="88"/>
      <c r="JFI6" s="93"/>
      <c r="JFJ6" s="88"/>
      <c r="JFK6" s="92"/>
      <c r="JFL6" s="88"/>
      <c r="JFM6" s="88"/>
      <c r="JFN6" s="88"/>
      <c r="JFO6" s="88"/>
      <c r="JFP6" s="88"/>
      <c r="JFQ6" s="88"/>
      <c r="JFR6" s="88"/>
      <c r="JFS6" s="88"/>
      <c r="JFT6" s="88"/>
      <c r="JFU6" s="88"/>
      <c r="JFV6" s="88"/>
      <c r="JFW6" s="88"/>
      <c r="JFX6" s="88"/>
      <c r="JFY6" s="93"/>
      <c r="JFZ6" s="88"/>
      <c r="JGA6" s="92"/>
      <c r="JGB6" s="88"/>
      <c r="JGC6" s="88"/>
      <c r="JGD6" s="88"/>
      <c r="JGE6" s="88"/>
      <c r="JGF6" s="88"/>
      <c r="JGG6" s="88"/>
      <c r="JGH6" s="88"/>
      <c r="JGI6" s="88"/>
      <c r="JGJ6" s="88"/>
      <c r="JGK6" s="88"/>
      <c r="JGL6" s="88"/>
      <c r="JGM6" s="88"/>
      <c r="JGN6" s="88"/>
      <c r="JGO6" s="93"/>
      <c r="JGP6" s="88"/>
      <c r="JGQ6" s="92"/>
      <c r="JGR6" s="88"/>
      <c r="JGS6" s="88"/>
      <c r="JGT6" s="88"/>
      <c r="JGU6" s="88"/>
      <c r="JGV6" s="88"/>
      <c r="JGW6" s="88"/>
      <c r="JGX6" s="88"/>
      <c r="JGY6" s="88"/>
      <c r="JGZ6" s="88"/>
      <c r="JHA6" s="88"/>
      <c r="JHB6" s="88"/>
      <c r="JHC6" s="88"/>
      <c r="JHD6" s="88"/>
      <c r="JHE6" s="93"/>
      <c r="JHF6" s="88"/>
      <c r="JHG6" s="92"/>
      <c r="JHH6" s="88"/>
      <c r="JHI6" s="88"/>
      <c r="JHJ6" s="88"/>
      <c r="JHK6" s="88"/>
      <c r="JHL6" s="88"/>
      <c r="JHM6" s="88"/>
      <c r="JHN6" s="88"/>
      <c r="JHO6" s="88"/>
      <c r="JHP6" s="88"/>
      <c r="JHQ6" s="88"/>
      <c r="JHR6" s="88"/>
      <c r="JHS6" s="88"/>
      <c r="JHT6" s="88"/>
      <c r="JHU6" s="93"/>
      <c r="JHV6" s="88"/>
      <c r="JHW6" s="92"/>
      <c r="JHX6" s="88"/>
      <c r="JHY6" s="88"/>
      <c r="JHZ6" s="88"/>
      <c r="JIA6" s="88"/>
      <c r="JIB6" s="88"/>
      <c r="JIC6" s="88"/>
      <c r="JID6" s="88"/>
      <c r="JIE6" s="88"/>
      <c r="JIF6" s="88"/>
      <c r="JIG6" s="88"/>
      <c r="JIH6" s="88"/>
      <c r="JII6" s="88"/>
      <c r="JIJ6" s="88"/>
      <c r="JIK6" s="93"/>
      <c r="JIL6" s="88"/>
      <c r="JIM6" s="92"/>
      <c r="JIN6" s="88"/>
      <c r="JIO6" s="88"/>
      <c r="JIP6" s="88"/>
      <c r="JIQ6" s="88"/>
      <c r="JIR6" s="88"/>
      <c r="JIS6" s="88"/>
      <c r="JIT6" s="88"/>
      <c r="JIU6" s="88"/>
      <c r="JIV6" s="88"/>
      <c r="JIW6" s="88"/>
      <c r="JIX6" s="88"/>
      <c r="JIY6" s="88"/>
      <c r="JIZ6" s="88"/>
      <c r="JJA6" s="93"/>
      <c r="JJB6" s="88"/>
      <c r="JJC6" s="92"/>
      <c r="JJD6" s="88"/>
      <c r="JJE6" s="88"/>
      <c r="JJF6" s="88"/>
      <c r="JJG6" s="88"/>
      <c r="JJH6" s="88"/>
      <c r="JJI6" s="88"/>
      <c r="JJJ6" s="88"/>
      <c r="JJK6" s="88"/>
      <c r="JJL6" s="88"/>
      <c r="JJM6" s="88"/>
      <c r="JJN6" s="88"/>
      <c r="JJO6" s="88"/>
      <c r="JJP6" s="88"/>
      <c r="JJQ6" s="93"/>
      <c r="JJR6" s="88"/>
      <c r="JJS6" s="92"/>
      <c r="JJT6" s="88"/>
      <c r="JJU6" s="88"/>
      <c r="JJV6" s="88"/>
      <c r="JJW6" s="88"/>
      <c r="JJX6" s="88"/>
      <c r="JJY6" s="88"/>
      <c r="JJZ6" s="88"/>
      <c r="JKA6" s="88"/>
      <c r="JKB6" s="88"/>
      <c r="JKC6" s="88"/>
      <c r="JKD6" s="88"/>
      <c r="JKE6" s="88"/>
      <c r="JKF6" s="88"/>
      <c r="JKG6" s="93"/>
      <c r="JKH6" s="88"/>
      <c r="JKI6" s="92"/>
      <c r="JKJ6" s="88"/>
      <c r="JKK6" s="88"/>
      <c r="JKL6" s="88"/>
      <c r="JKM6" s="88"/>
      <c r="JKN6" s="88"/>
      <c r="JKO6" s="88"/>
      <c r="JKP6" s="88"/>
      <c r="JKQ6" s="88"/>
      <c r="JKR6" s="88"/>
      <c r="JKS6" s="88"/>
      <c r="JKT6" s="88"/>
      <c r="JKU6" s="88"/>
      <c r="JKV6" s="88"/>
      <c r="JKW6" s="93"/>
      <c r="JKX6" s="88"/>
      <c r="JKY6" s="92"/>
      <c r="JKZ6" s="88"/>
      <c r="JLA6" s="88"/>
      <c r="JLB6" s="88"/>
      <c r="JLC6" s="88"/>
      <c r="JLD6" s="88"/>
      <c r="JLE6" s="88"/>
      <c r="JLF6" s="88"/>
      <c r="JLG6" s="88"/>
      <c r="JLH6" s="88"/>
      <c r="JLI6" s="88"/>
      <c r="JLJ6" s="88"/>
      <c r="JLK6" s="88"/>
      <c r="JLL6" s="88"/>
      <c r="JLM6" s="93"/>
      <c r="JLN6" s="88"/>
      <c r="JLO6" s="92"/>
      <c r="JLP6" s="88"/>
      <c r="JLQ6" s="88"/>
      <c r="JLR6" s="88"/>
      <c r="JLS6" s="88"/>
      <c r="JLT6" s="88"/>
      <c r="JLU6" s="88"/>
      <c r="JLV6" s="88"/>
      <c r="JLW6" s="88"/>
      <c r="JLX6" s="88"/>
      <c r="JLY6" s="88"/>
      <c r="JLZ6" s="88"/>
      <c r="JMA6" s="88"/>
      <c r="JMB6" s="88"/>
      <c r="JMC6" s="93"/>
      <c r="JMD6" s="88"/>
      <c r="JME6" s="92"/>
      <c r="JMF6" s="88"/>
      <c r="JMG6" s="88"/>
      <c r="JMH6" s="88"/>
      <c r="JMI6" s="88"/>
      <c r="JMJ6" s="88"/>
      <c r="JMK6" s="88"/>
      <c r="JML6" s="88"/>
      <c r="JMM6" s="88"/>
      <c r="JMN6" s="88"/>
      <c r="JMO6" s="88"/>
      <c r="JMP6" s="88"/>
      <c r="JMQ6" s="88"/>
      <c r="JMR6" s="88"/>
      <c r="JMS6" s="93"/>
      <c r="JMT6" s="88"/>
      <c r="JMU6" s="92"/>
      <c r="JMV6" s="88"/>
      <c r="JMW6" s="88"/>
      <c r="JMX6" s="88"/>
      <c r="JMY6" s="88"/>
      <c r="JMZ6" s="88"/>
      <c r="JNA6" s="88"/>
      <c r="JNB6" s="88"/>
      <c r="JNC6" s="88"/>
      <c r="JND6" s="88"/>
      <c r="JNE6" s="88"/>
      <c r="JNF6" s="88"/>
      <c r="JNG6" s="88"/>
      <c r="JNH6" s="88"/>
      <c r="JNI6" s="93"/>
      <c r="JNJ6" s="88"/>
      <c r="JNK6" s="92"/>
      <c r="JNL6" s="88"/>
      <c r="JNM6" s="88"/>
      <c r="JNN6" s="88"/>
      <c r="JNO6" s="88"/>
      <c r="JNP6" s="88"/>
      <c r="JNQ6" s="88"/>
      <c r="JNR6" s="88"/>
      <c r="JNS6" s="88"/>
      <c r="JNT6" s="88"/>
      <c r="JNU6" s="88"/>
      <c r="JNV6" s="88"/>
      <c r="JNW6" s="88"/>
      <c r="JNX6" s="88"/>
      <c r="JNY6" s="93"/>
      <c r="JNZ6" s="88"/>
      <c r="JOA6" s="92"/>
      <c r="JOB6" s="88"/>
      <c r="JOC6" s="88"/>
      <c r="JOD6" s="88"/>
      <c r="JOE6" s="88"/>
      <c r="JOF6" s="88"/>
      <c r="JOG6" s="88"/>
      <c r="JOH6" s="88"/>
      <c r="JOI6" s="88"/>
      <c r="JOJ6" s="88"/>
      <c r="JOK6" s="88"/>
      <c r="JOL6" s="88"/>
      <c r="JOM6" s="88"/>
      <c r="JON6" s="88"/>
      <c r="JOO6" s="93"/>
      <c r="JOP6" s="88"/>
      <c r="JOQ6" s="92"/>
      <c r="JOR6" s="88"/>
      <c r="JOS6" s="88"/>
      <c r="JOT6" s="88"/>
      <c r="JOU6" s="88"/>
      <c r="JOV6" s="88"/>
      <c r="JOW6" s="88"/>
      <c r="JOX6" s="88"/>
      <c r="JOY6" s="88"/>
      <c r="JOZ6" s="88"/>
      <c r="JPA6" s="88"/>
      <c r="JPB6" s="88"/>
      <c r="JPC6" s="88"/>
      <c r="JPD6" s="88"/>
      <c r="JPE6" s="93"/>
      <c r="JPF6" s="88"/>
      <c r="JPG6" s="92"/>
      <c r="JPH6" s="88"/>
      <c r="JPI6" s="88"/>
      <c r="JPJ6" s="88"/>
      <c r="JPK6" s="88"/>
      <c r="JPL6" s="88"/>
      <c r="JPM6" s="88"/>
      <c r="JPN6" s="88"/>
      <c r="JPO6" s="88"/>
      <c r="JPP6" s="88"/>
      <c r="JPQ6" s="88"/>
      <c r="JPR6" s="88"/>
      <c r="JPS6" s="88"/>
      <c r="JPT6" s="88"/>
      <c r="JPU6" s="93"/>
      <c r="JPV6" s="88"/>
      <c r="JPW6" s="92"/>
      <c r="JPX6" s="88"/>
      <c r="JPY6" s="88"/>
      <c r="JPZ6" s="88"/>
      <c r="JQA6" s="88"/>
      <c r="JQB6" s="88"/>
      <c r="JQC6" s="88"/>
      <c r="JQD6" s="88"/>
      <c r="JQE6" s="88"/>
      <c r="JQF6" s="88"/>
      <c r="JQG6" s="88"/>
      <c r="JQH6" s="88"/>
      <c r="JQI6" s="88"/>
      <c r="JQJ6" s="88"/>
      <c r="JQK6" s="93"/>
      <c r="JQL6" s="88"/>
      <c r="JQM6" s="92"/>
      <c r="JQN6" s="88"/>
      <c r="JQO6" s="88"/>
      <c r="JQP6" s="88"/>
      <c r="JQQ6" s="88"/>
      <c r="JQR6" s="88"/>
      <c r="JQS6" s="88"/>
      <c r="JQT6" s="88"/>
      <c r="JQU6" s="88"/>
      <c r="JQV6" s="88"/>
      <c r="JQW6" s="88"/>
      <c r="JQX6" s="88"/>
      <c r="JQY6" s="88"/>
      <c r="JQZ6" s="88"/>
      <c r="JRA6" s="93"/>
      <c r="JRB6" s="88"/>
      <c r="JRC6" s="92"/>
      <c r="JRD6" s="88"/>
      <c r="JRE6" s="88"/>
      <c r="JRF6" s="88"/>
      <c r="JRG6" s="88"/>
      <c r="JRH6" s="88"/>
      <c r="JRI6" s="88"/>
      <c r="JRJ6" s="88"/>
      <c r="JRK6" s="88"/>
      <c r="JRL6" s="88"/>
      <c r="JRM6" s="88"/>
      <c r="JRN6" s="88"/>
      <c r="JRO6" s="88"/>
      <c r="JRP6" s="88"/>
      <c r="JRQ6" s="93"/>
      <c r="JRR6" s="88"/>
      <c r="JRS6" s="92"/>
      <c r="JRT6" s="88"/>
      <c r="JRU6" s="88"/>
      <c r="JRV6" s="88"/>
      <c r="JRW6" s="88"/>
      <c r="JRX6" s="88"/>
      <c r="JRY6" s="88"/>
      <c r="JRZ6" s="88"/>
      <c r="JSA6" s="88"/>
      <c r="JSB6" s="88"/>
      <c r="JSC6" s="88"/>
      <c r="JSD6" s="88"/>
      <c r="JSE6" s="88"/>
      <c r="JSF6" s="88"/>
      <c r="JSG6" s="93"/>
      <c r="JSH6" s="88"/>
      <c r="JSI6" s="92"/>
      <c r="JSJ6" s="88"/>
      <c r="JSK6" s="88"/>
      <c r="JSL6" s="88"/>
      <c r="JSM6" s="88"/>
      <c r="JSN6" s="88"/>
      <c r="JSO6" s="88"/>
      <c r="JSP6" s="88"/>
      <c r="JSQ6" s="88"/>
      <c r="JSR6" s="88"/>
      <c r="JSS6" s="88"/>
      <c r="JST6" s="88"/>
      <c r="JSU6" s="88"/>
      <c r="JSV6" s="88"/>
      <c r="JSW6" s="93"/>
      <c r="JSX6" s="88"/>
      <c r="JSY6" s="92"/>
      <c r="JSZ6" s="88"/>
      <c r="JTA6" s="88"/>
      <c r="JTB6" s="88"/>
      <c r="JTC6" s="88"/>
      <c r="JTD6" s="88"/>
      <c r="JTE6" s="88"/>
      <c r="JTF6" s="88"/>
      <c r="JTG6" s="88"/>
      <c r="JTH6" s="88"/>
      <c r="JTI6" s="88"/>
      <c r="JTJ6" s="88"/>
      <c r="JTK6" s="88"/>
      <c r="JTL6" s="88"/>
      <c r="JTM6" s="93"/>
      <c r="JTN6" s="88"/>
      <c r="JTO6" s="92"/>
      <c r="JTP6" s="88"/>
      <c r="JTQ6" s="88"/>
      <c r="JTR6" s="88"/>
      <c r="JTS6" s="88"/>
      <c r="JTT6" s="88"/>
      <c r="JTU6" s="88"/>
      <c r="JTV6" s="88"/>
      <c r="JTW6" s="88"/>
      <c r="JTX6" s="88"/>
      <c r="JTY6" s="88"/>
      <c r="JTZ6" s="88"/>
      <c r="JUA6" s="88"/>
      <c r="JUB6" s="88"/>
      <c r="JUC6" s="93"/>
      <c r="JUD6" s="88"/>
      <c r="JUE6" s="92"/>
      <c r="JUF6" s="88"/>
      <c r="JUG6" s="88"/>
      <c r="JUH6" s="88"/>
      <c r="JUI6" s="88"/>
      <c r="JUJ6" s="88"/>
      <c r="JUK6" s="88"/>
      <c r="JUL6" s="88"/>
      <c r="JUM6" s="88"/>
      <c r="JUN6" s="88"/>
      <c r="JUO6" s="88"/>
      <c r="JUP6" s="88"/>
      <c r="JUQ6" s="88"/>
      <c r="JUR6" s="88"/>
      <c r="JUS6" s="93"/>
      <c r="JUT6" s="88"/>
      <c r="JUU6" s="92"/>
      <c r="JUV6" s="88"/>
      <c r="JUW6" s="88"/>
      <c r="JUX6" s="88"/>
      <c r="JUY6" s="88"/>
      <c r="JUZ6" s="88"/>
      <c r="JVA6" s="88"/>
      <c r="JVB6" s="88"/>
      <c r="JVC6" s="88"/>
      <c r="JVD6" s="88"/>
      <c r="JVE6" s="88"/>
      <c r="JVF6" s="88"/>
      <c r="JVG6" s="88"/>
      <c r="JVH6" s="88"/>
      <c r="JVI6" s="93"/>
      <c r="JVJ6" s="88"/>
      <c r="JVK6" s="92"/>
      <c r="JVL6" s="88"/>
      <c r="JVM6" s="88"/>
      <c r="JVN6" s="88"/>
      <c r="JVO6" s="88"/>
      <c r="JVP6" s="88"/>
      <c r="JVQ6" s="88"/>
      <c r="JVR6" s="88"/>
      <c r="JVS6" s="88"/>
      <c r="JVT6" s="88"/>
      <c r="JVU6" s="88"/>
      <c r="JVV6" s="88"/>
      <c r="JVW6" s="88"/>
      <c r="JVX6" s="88"/>
      <c r="JVY6" s="93"/>
      <c r="JVZ6" s="88"/>
      <c r="JWA6" s="92"/>
      <c r="JWB6" s="88"/>
      <c r="JWC6" s="88"/>
      <c r="JWD6" s="88"/>
      <c r="JWE6" s="88"/>
      <c r="JWF6" s="88"/>
      <c r="JWG6" s="88"/>
      <c r="JWH6" s="88"/>
      <c r="JWI6" s="88"/>
      <c r="JWJ6" s="88"/>
      <c r="JWK6" s="88"/>
      <c r="JWL6" s="88"/>
      <c r="JWM6" s="88"/>
      <c r="JWN6" s="88"/>
      <c r="JWO6" s="93"/>
      <c r="JWP6" s="88"/>
      <c r="JWQ6" s="92"/>
      <c r="JWR6" s="88"/>
      <c r="JWS6" s="88"/>
      <c r="JWT6" s="88"/>
      <c r="JWU6" s="88"/>
      <c r="JWV6" s="88"/>
      <c r="JWW6" s="88"/>
      <c r="JWX6" s="88"/>
      <c r="JWY6" s="88"/>
      <c r="JWZ6" s="88"/>
      <c r="JXA6" s="88"/>
      <c r="JXB6" s="88"/>
      <c r="JXC6" s="88"/>
      <c r="JXD6" s="88"/>
      <c r="JXE6" s="93"/>
      <c r="JXF6" s="88"/>
      <c r="JXG6" s="92"/>
      <c r="JXH6" s="88"/>
      <c r="JXI6" s="88"/>
      <c r="JXJ6" s="88"/>
      <c r="JXK6" s="88"/>
      <c r="JXL6" s="88"/>
      <c r="JXM6" s="88"/>
      <c r="JXN6" s="88"/>
      <c r="JXO6" s="88"/>
      <c r="JXP6" s="88"/>
      <c r="JXQ6" s="88"/>
      <c r="JXR6" s="88"/>
      <c r="JXS6" s="88"/>
      <c r="JXT6" s="88"/>
      <c r="JXU6" s="93"/>
      <c r="JXV6" s="88"/>
      <c r="JXW6" s="92"/>
      <c r="JXX6" s="88"/>
      <c r="JXY6" s="88"/>
      <c r="JXZ6" s="88"/>
      <c r="JYA6" s="88"/>
      <c r="JYB6" s="88"/>
      <c r="JYC6" s="88"/>
      <c r="JYD6" s="88"/>
      <c r="JYE6" s="88"/>
      <c r="JYF6" s="88"/>
      <c r="JYG6" s="88"/>
      <c r="JYH6" s="88"/>
      <c r="JYI6" s="88"/>
      <c r="JYJ6" s="88"/>
      <c r="JYK6" s="93"/>
      <c r="JYL6" s="88"/>
      <c r="JYM6" s="92"/>
      <c r="JYN6" s="88"/>
      <c r="JYO6" s="88"/>
      <c r="JYP6" s="88"/>
      <c r="JYQ6" s="88"/>
      <c r="JYR6" s="88"/>
      <c r="JYS6" s="88"/>
      <c r="JYT6" s="88"/>
      <c r="JYU6" s="88"/>
      <c r="JYV6" s="88"/>
      <c r="JYW6" s="88"/>
      <c r="JYX6" s="88"/>
      <c r="JYY6" s="88"/>
      <c r="JYZ6" s="88"/>
      <c r="JZA6" s="93"/>
      <c r="JZB6" s="88"/>
      <c r="JZC6" s="92"/>
      <c r="JZD6" s="88"/>
      <c r="JZE6" s="88"/>
      <c r="JZF6" s="88"/>
      <c r="JZG6" s="88"/>
      <c r="JZH6" s="88"/>
      <c r="JZI6" s="88"/>
      <c r="JZJ6" s="88"/>
      <c r="JZK6" s="88"/>
      <c r="JZL6" s="88"/>
      <c r="JZM6" s="88"/>
      <c r="JZN6" s="88"/>
      <c r="JZO6" s="88"/>
      <c r="JZP6" s="88"/>
      <c r="JZQ6" s="93"/>
      <c r="JZR6" s="88"/>
      <c r="JZS6" s="92"/>
      <c r="JZT6" s="88"/>
      <c r="JZU6" s="88"/>
      <c r="JZV6" s="88"/>
      <c r="JZW6" s="88"/>
      <c r="JZX6" s="88"/>
      <c r="JZY6" s="88"/>
      <c r="JZZ6" s="88"/>
      <c r="KAA6" s="88"/>
      <c r="KAB6" s="88"/>
      <c r="KAC6" s="88"/>
      <c r="KAD6" s="88"/>
      <c r="KAE6" s="88"/>
      <c r="KAF6" s="88"/>
      <c r="KAG6" s="93"/>
      <c r="KAH6" s="88"/>
      <c r="KAI6" s="92"/>
      <c r="KAJ6" s="88"/>
      <c r="KAK6" s="88"/>
      <c r="KAL6" s="88"/>
      <c r="KAM6" s="88"/>
      <c r="KAN6" s="88"/>
      <c r="KAO6" s="88"/>
      <c r="KAP6" s="88"/>
      <c r="KAQ6" s="88"/>
      <c r="KAR6" s="88"/>
      <c r="KAS6" s="88"/>
      <c r="KAT6" s="88"/>
      <c r="KAU6" s="88"/>
      <c r="KAV6" s="88"/>
      <c r="KAW6" s="93"/>
      <c r="KAX6" s="88"/>
      <c r="KAY6" s="92"/>
      <c r="KAZ6" s="88"/>
      <c r="KBA6" s="88"/>
      <c r="KBB6" s="88"/>
      <c r="KBC6" s="88"/>
      <c r="KBD6" s="88"/>
      <c r="KBE6" s="88"/>
      <c r="KBF6" s="88"/>
      <c r="KBG6" s="88"/>
      <c r="KBH6" s="88"/>
      <c r="KBI6" s="88"/>
      <c r="KBJ6" s="88"/>
      <c r="KBK6" s="88"/>
      <c r="KBL6" s="88"/>
      <c r="KBM6" s="93"/>
      <c r="KBN6" s="88"/>
      <c r="KBO6" s="92"/>
      <c r="KBP6" s="88"/>
      <c r="KBQ6" s="88"/>
      <c r="KBR6" s="88"/>
      <c r="KBS6" s="88"/>
      <c r="KBT6" s="88"/>
      <c r="KBU6" s="88"/>
      <c r="KBV6" s="88"/>
      <c r="KBW6" s="88"/>
      <c r="KBX6" s="88"/>
      <c r="KBY6" s="88"/>
      <c r="KBZ6" s="88"/>
      <c r="KCA6" s="88"/>
      <c r="KCB6" s="88"/>
      <c r="KCC6" s="93"/>
      <c r="KCD6" s="88"/>
      <c r="KCE6" s="92"/>
      <c r="KCF6" s="88"/>
      <c r="KCG6" s="88"/>
      <c r="KCH6" s="88"/>
      <c r="KCI6" s="88"/>
      <c r="KCJ6" s="88"/>
      <c r="KCK6" s="88"/>
      <c r="KCL6" s="88"/>
      <c r="KCM6" s="88"/>
      <c r="KCN6" s="88"/>
      <c r="KCO6" s="88"/>
      <c r="KCP6" s="88"/>
      <c r="KCQ6" s="88"/>
      <c r="KCR6" s="88"/>
      <c r="KCS6" s="93"/>
      <c r="KCT6" s="88"/>
      <c r="KCU6" s="92"/>
      <c r="KCV6" s="88"/>
      <c r="KCW6" s="88"/>
      <c r="KCX6" s="88"/>
      <c r="KCY6" s="88"/>
      <c r="KCZ6" s="88"/>
      <c r="KDA6" s="88"/>
      <c r="KDB6" s="88"/>
      <c r="KDC6" s="88"/>
      <c r="KDD6" s="88"/>
      <c r="KDE6" s="88"/>
      <c r="KDF6" s="88"/>
      <c r="KDG6" s="88"/>
      <c r="KDH6" s="88"/>
      <c r="KDI6" s="93"/>
      <c r="KDJ6" s="88"/>
      <c r="KDK6" s="92"/>
      <c r="KDL6" s="88"/>
      <c r="KDM6" s="88"/>
      <c r="KDN6" s="88"/>
      <c r="KDO6" s="88"/>
      <c r="KDP6" s="88"/>
      <c r="KDQ6" s="88"/>
      <c r="KDR6" s="88"/>
      <c r="KDS6" s="88"/>
      <c r="KDT6" s="88"/>
      <c r="KDU6" s="88"/>
      <c r="KDV6" s="88"/>
      <c r="KDW6" s="88"/>
      <c r="KDX6" s="88"/>
      <c r="KDY6" s="93"/>
      <c r="KDZ6" s="88"/>
      <c r="KEA6" s="92"/>
      <c r="KEB6" s="88"/>
      <c r="KEC6" s="88"/>
      <c r="KED6" s="88"/>
      <c r="KEE6" s="88"/>
      <c r="KEF6" s="88"/>
      <c r="KEG6" s="88"/>
      <c r="KEH6" s="88"/>
      <c r="KEI6" s="88"/>
      <c r="KEJ6" s="88"/>
      <c r="KEK6" s="88"/>
      <c r="KEL6" s="88"/>
      <c r="KEM6" s="88"/>
      <c r="KEN6" s="88"/>
      <c r="KEO6" s="93"/>
      <c r="KEP6" s="88"/>
      <c r="KEQ6" s="92"/>
      <c r="KER6" s="88"/>
      <c r="KES6" s="88"/>
      <c r="KET6" s="88"/>
      <c r="KEU6" s="88"/>
      <c r="KEV6" s="88"/>
      <c r="KEW6" s="88"/>
      <c r="KEX6" s="88"/>
      <c r="KEY6" s="88"/>
      <c r="KEZ6" s="88"/>
      <c r="KFA6" s="88"/>
      <c r="KFB6" s="88"/>
      <c r="KFC6" s="88"/>
      <c r="KFD6" s="88"/>
      <c r="KFE6" s="93"/>
      <c r="KFF6" s="88"/>
      <c r="KFG6" s="92"/>
      <c r="KFH6" s="88"/>
      <c r="KFI6" s="88"/>
      <c r="KFJ6" s="88"/>
      <c r="KFK6" s="88"/>
      <c r="KFL6" s="88"/>
      <c r="KFM6" s="88"/>
      <c r="KFN6" s="88"/>
      <c r="KFO6" s="88"/>
      <c r="KFP6" s="88"/>
      <c r="KFQ6" s="88"/>
      <c r="KFR6" s="88"/>
      <c r="KFS6" s="88"/>
      <c r="KFT6" s="88"/>
      <c r="KFU6" s="93"/>
      <c r="KFV6" s="88"/>
      <c r="KFW6" s="92"/>
      <c r="KFX6" s="88"/>
      <c r="KFY6" s="88"/>
      <c r="KFZ6" s="88"/>
      <c r="KGA6" s="88"/>
      <c r="KGB6" s="88"/>
      <c r="KGC6" s="88"/>
      <c r="KGD6" s="88"/>
      <c r="KGE6" s="88"/>
      <c r="KGF6" s="88"/>
      <c r="KGG6" s="88"/>
      <c r="KGH6" s="88"/>
      <c r="KGI6" s="88"/>
      <c r="KGJ6" s="88"/>
      <c r="KGK6" s="93"/>
      <c r="KGL6" s="88"/>
      <c r="KGM6" s="92"/>
      <c r="KGN6" s="88"/>
      <c r="KGO6" s="88"/>
      <c r="KGP6" s="88"/>
      <c r="KGQ6" s="88"/>
      <c r="KGR6" s="88"/>
      <c r="KGS6" s="88"/>
      <c r="KGT6" s="88"/>
      <c r="KGU6" s="88"/>
      <c r="KGV6" s="88"/>
      <c r="KGW6" s="88"/>
      <c r="KGX6" s="88"/>
      <c r="KGY6" s="88"/>
      <c r="KGZ6" s="88"/>
      <c r="KHA6" s="93"/>
      <c r="KHB6" s="88"/>
      <c r="KHC6" s="92"/>
      <c r="KHD6" s="88"/>
      <c r="KHE6" s="88"/>
      <c r="KHF6" s="88"/>
      <c r="KHG6" s="88"/>
      <c r="KHH6" s="88"/>
      <c r="KHI6" s="88"/>
      <c r="KHJ6" s="88"/>
      <c r="KHK6" s="88"/>
      <c r="KHL6" s="88"/>
      <c r="KHM6" s="88"/>
      <c r="KHN6" s="88"/>
      <c r="KHO6" s="88"/>
      <c r="KHP6" s="88"/>
      <c r="KHQ6" s="93"/>
      <c r="KHR6" s="88"/>
      <c r="KHS6" s="92"/>
      <c r="KHT6" s="88"/>
      <c r="KHU6" s="88"/>
      <c r="KHV6" s="88"/>
      <c r="KHW6" s="88"/>
      <c r="KHX6" s="88"/>
      <c r="KHY6" s="88"/>
      <c r="KHZ6" s="88"/>
      <c r="KIA6" s="88"/>
      <c r="KIB6" s="88"/>
      <c r="KIC6" s="88"/>
      <c r="KID6" s="88"/>
      <c r="KIE6" s="88"/>
      <c r="KIF6" s="88"/>
      <c r="KIG6" s="93"/>
      <c r="KIH6" s="88"/>
      <c r="KII6" s="92"/>
      <c r="KIJ6" s="88"/>
      <c r="KIK6" s="88"/>
      <c r="KIL6" s="88"/>
      <c r="KIM6" s="88"/>
      <c r="KIN6" s="88"/>
      <c r="KIO6" s="88"/>
      <c r="KIP6" s="88"/>
      <c r="KIQ6" s="88"/>
      <c r="KIR6" s="88"/>
      <c r="KIS6" s="88"/>
      <c r="KIT6" s="88"/>
      <c r="KIU6" s="88"/>
      <c r="KIV6" s="88"/>
      <c r="KIW6" s="93"/>
      <c r="KIX6" s="88"/>
      <c r="KIY6" s="92"/>
      <c r="KIZ6" s="88"/>
      <c r="KJA6" s="88"/>
      <c r="KJB6" s="88"/>
      <c r="KJC6" s="88"/>
      <c r="KJD6" s="88"/>
      <c r="KJE6" s="88"/>
      <c r="KJF6" s="88"/>
      <c r="KJG6" s="88"/>
      <c r="KJH6" s="88"/>
      <c r="KJI6" s="88"/>
      <c r="KJJ6" s="88"/>
      <c r="KJK6" s="88"/>
      <c r="KJL6" s="88"/>
      <c r="KJM6" s="93"/>
      <c r="KJN6" s="88"/>
      <c r="KJO6" s="92"/>
      <c r="KJP6" s="88"/>
      <c r="KJQ6" s="88"/>
      <c r="KJR6" s="88"/>
      <c r="KJS6" s="88"/>
      <c r="KJT6" s="88"/>
      <c r="KJU6" s="88"/>
      <c r="KJV6" s="88"/>
      <c r="KJW6" s="88"/>
      <c r="KJX6" s="88"/>
      <c r="KJY6" s="88"/>
      <c r="KJZ6" s="88"/>
      <c r="KKA6" s="88"/>
      <c r="KKB6" s="88"/>
      <c r="KKC6" s="93"/>
      <c r="KKD6" s="88"/>
      <c r="KKE6" s="92"/>
      <c r="KKF6" s="88"/>
      <c r="KKG6" s="88"/>
      <c r="KKH6" s="88"/>
      <c r="KKI6" s="88"/>
      <c r="KKJ6" s="88"/>
      <c r="KKK6" s="88"/>
      <c r="KKL6" s="88"/>
      <c r="KKM6" s="88"/>
      <c r="KKN6" s="88"/>
      <c r="KKO6" s="88"/>
      <c r="KKP6" s="88"/>
      <c r="KKQ6" s="88"/>
      <c r="KKR6" s="88"/>
      <c r="KKS6" s="93"/>
      <c r="KKT6" s="88"/>
      <c r="KKU6" s="92"/>
      <c r="KKV6" s="88"/>
      <c r="KKW6" s="88"/>
      <c r="KKX6" s="88"/>
      <c r="KKY6" s="88"/>
      <c r="KKZ6" s="88"/>
      <c r="KLA6" s="88"/>
      <c r="KLB6" s="88"/>
      <c r="KLC6" s="88"/>
      <c r="KLD6" s="88"/>
      <c r="KLE6" s="88"/>
      <c r="KLF6" s="88"/>
      <c r="KLG6" s="88"/>
      <c r="KLH6" s="88"/>
      <c r="KLI6" s="93"/>
      <c r="KLJ6" s="88"/>
      <c r="KLK6" s="92"/>
      <c r="KLL6" s="88"/>
      <c r="KLM6" s="88"/>
      <c r="KLN6" s="88"/>
      <c r="KLO6" s="88"/>
      <c r="KLP6" s="88"/>
      <c r="KLQ6" s="88"/>
      <c r="KLR6" s="88"/>
      <c r="KLS6" s="88"/>
      <c r="KLT6" s="88"/>
      <c r="KLU6" s="88"/>
      <c r="KLV6" s="88"/>
      <c r="KLW6" s="88"/>
      <c r="KLX6" s="88"/>
      <c r="KLY6" s="93"/>
      <c r="KLZ6" s="88"/>
      <c r="KMA6" s="92"/>
      <c r="KMB6" s="88"/>
      <c r="KMC6" s="88"/>
      <c r="KMD6" s="88"/>
      <c r="KME6" s="88"/>
      <c r="KMF6" s="88"/>
      <c r="KMG6" s="88"/>
      <c r="KMH6" s="88"/>
      <c r="KMI6" s="88"/>
      <c r="KMJ6" s="88"/>
      <c r="KMK6" s="88"/>
      <c r="KML6" s="88"/>
      <c r="KMM6" s="88"/>
      <c r="KMN6" s="88"/>
      <c r="KMO6" s="93"/>
      <c r="KMP6" s="88"/>
      <c r="KMQ6" s="92"/>
      <c r="KMR6" s="88"/>
      <c r="KMS6" s="88"/>
      <c r="KMT6" s="88"/>
      <c r="KMU6" s="88"/>
      <c r="KMV6" s="88"/>
      <c r="KMW6" s="88"/>
      <c r="KMX6" s="88"/>
      <c r="KMY6" s="88"/>
      <c r="KMZ6" s="88"/>
      <c r="KNA6" s="88"/>
      <c r="KNB6" s="88"/>
      <c r="KNC6" s="88"/>
      <c r="KND6" s="88"/>
      <c r="KNE6" s="93"/>
      <c r="KNF6" s="88"/>
      <c r="KNG6" s="92"/>
      <c r="KNH6" s="88"/>
      <c r="KNI6" s="88"/>
      <c r="KNJ6" s="88"/>
      <c r="KNK6" s="88"/>
      <c r="KNL6" s="88"/>
      <c r="KNM6" s="88"/>
      <c r="KNN6" s="88"/>
      <c r="KNO6" s="88"/>
      <c r="KNP6" s="88"/>
      <c r="KNQ6" s="88"/>
      <c r="KNR6" s="88"/>
      <c r="KNS6" s="88"/>
      <c r="KNT6" s="88"/>
      <c r="KNU6" s="93"/>
      <c r="KNV6" s="88"/>
      <c r="KNW6" s="92"/>
      <c r="KNX6" s="88"/>
      <c r="KNY6" s="88"/>
      <c r="KNZ6" s="88"/>
      <c r="KOA6" s="88"/>
      <c r="KOB6" s="88"/>
      <c r="KOC6" s="88"/>
      <c r="KOD6" s="88"/>
      <c r="KOE6" s="88"/>
      <c r="KOF6" s="88"/>
      <c r="KOG6" s="88"/>
      <c r="KOH6" s="88"/>
      <c r="KOI6" s="88"/>
      <c r="KOJ6" s="88"/>
      <c r="KOK6" s="93"/>
      <c r="KOL6" s="88"/>
      <c r="KOM6" s="92"/>
      <c r="KON6" s="88"/>
      <c r="KOO6" s="88"/>
      <c r="KOP6" s="88"/>
      <c r="KOQ6" s="88"/>
      <c r="KOR6" s="88"/>
      <c r="KOS6" s="88"/>
      <c r="KOT6" s="88"/>
      <c r="KOU6" s="88"/>
      <c r="KOV6" s="88"/>
      <c r="KOW6" s="88"/>
      <c r="KOX6" s="88"/>
      <c r="KOY6" s="88"/>
      <c r="KOZ6" s="88"/>
      <c r="KPA6" s="93"/>
      <c r="KPB6" s="88"/>
      <c r="KPC6" s="92"/>
      <c r="KPD6" s="88"/>
      <c r="KPE6" s="88"/>
      <c r="KPF6" s="88"/>
      <c r="KPG6" s="88"/>
      <c r="KPH6" s="88"/>
      <c r="KPI6" s="88"/>
      <c r="KPJ6" s="88"/>
      <c r="KPK6" s="88"/>
      <c r="KPL6" s="88"/>
      <c r="KPM6" s="88"/>
      <c r="KPN6" s="88"/>
      <c r="KPO6" s="88"/>
      <c r="KPP6" s="88"/>
      <c r="KPQ6" s="93"/>
      <c r="KPR6" s="88"/>
      <c r="KPS6" s="92"/>
      <c r="KPT6" s="88"/>
      <c r="KPU6" s="88"/>
      <c r="KPV6" s="88"/>
      <c r="KPW6" s="88"/>
      <c r="KPX6" s="88"/>
      <c r="KPY6" s="88"/>
      <c r="KPZ6" s="88"/>
      <c r="KQA6" s="88"/>
      <c r="KQB6" s="88"/>
      <c r="KQC6" s="88"/>
      <c r="KQD6" s="88"/>
      <c r="KQE6" s="88"/>
      <c r="KQF6" s="88"/>
      <c r="KQG6" s="93"/>
      <c r="KQH6" s="88"/>
      <c r="KQI6" s="92"/>
      <c r="KQJ6" s="88"/>
      <c r="KQK6" s="88"/>
      <c r="KQL6" s="88"/>
      <c r="KQM6" s="88"/>
      <c r="KQN6" s="88"/>
      <c r="KQO6" s="88"/>
      <c r="KQP6" s="88"/>
      <c r="KQQ6" s="88"/>
      <c r="KQR6" s="88"/>
      <c r="KQS6" s="88"/>
      <c r="KQT6" s="88"/>
      <c r="KQU6" s="88"/>
      <c r="KQV6" s="88"/>
      <c r="KQW6" s="93"/>
      <c r="KQX6" s="88"/>
      <c r="KQY6" s="92"/>
      <c r="KQZ6" s="88"/>
      <c r="KRA6" s="88"/>
      <c r="KRB6" s="88"/>
      <c r="KRC6" s="88"/>
      <c r="KRD6" s="88"/>
      <c r="KRE6" s="88"/>
      <c r="KRF6" s="88"/>
      <c r="KRG6" s="88"/>
      <c r="KRH6" s="88"/>
      <c r="KRI6" s="88"/>
      <c r="KRJ6" s="88"/>
      <c r="KRK6" s="88"/>
      <c r="KRL6" s="88"/>
      <c r="KRM6" s="93"/>
      <c r="KRN6" s="88"/>
      <c r="KRO6" s="92"/>
      <c r="KRP6" s="88"/>
      <c r="KRQ6" s="88"/>
      <c r="KRR6" s="88"/>
      <c r="KRS6" s="88"/>
      <c r="KRT6" s="88"/>
      <c r="KRU6" s="88"/>
      <c r="KRV6" s="88"/>
      <c r="KRW6" s="88"/>
      <c r="KRX6" s="88"/>
      <c r="KRY6" s="88"/>
      <c r="KRZ6" s="88"/>
      <c r="KSA6" s="88"/>
      <c r="KSB6" s="88"/>
      <c r="KSC6" s="93"/>
      <c r="KSD6" s="88"/>
      <c r="KSE6" s="92"/>
      <c r="KSF6" s="88"/>
      <c r="KSG6" s="88"/>
      <c r="KSH6" s="88"/>
      <c r="KSI6" s="88"/>
      <c r="KSJ6" s="88"/>
      <c r="KSK6" s="88"/>
      <c r="KSL6" s="88"/>
      <c r="KSM6" s="88"/>
      <c r="KSN6" s="88"/>
      <c r="KSO6" s="88"/>
      <c r="KSP6" s="88"/>
      <c r="KSQ6" s="88"/>
      <c r="KSR6" s="88"/>
      <c r="KSS6" s="93"/>
      <c r="KST6" s="88"/>
      <c r="KSU6" s="92"/>
      <c r="KSV6" s="88"/>
      <c r="KSW6" s="88"/>
      <c r="KSX6" s="88"/>
      <c r="KSY6" s="88"/>
      <c r="KSZ6" s="88"/>
      <c r="KTA6" s="88"/>
      <c r="KTB6" s="88"/>
      <c r="KTC6" s="88"/>
      <c r="KTD6" s="88"/>
      <c r="KTE6" s="88"/>
      <c r="KTF6" s="88"/>
      <c r="KTG6" s="88"/>
      <c r="KTH6" s="88"/>
      <c r="KTI6" s="93"/>
      <c r="KTJ6" s="88"/>
      <c r="KTK6" s="92"/>
      <c r="KTL6" s="88"/>
      <c r="KTM6" s="88"/>
      <c r="KTN6" s="88"/>
      <c r="KTO6" s="88"/>
      <c r="KTP6" s="88"/>
      <c r="KTQ6" s="88"/>
      <c r="KTR6" s="88"/>
      <c r="KTS6" s="88"/>
      <c r="KTT6" s="88"/>
      <c r="KTU6" s="88"/>
      <c r="KTV6" s="88"/>
      <c r="KTW6" s="88"/>
      <c r="KTX6" s="88"/>
      <c r="KTY6" s="93"/>
      <c r="KTZ6" s="88"/>
      <c r="KUA6" s="92"/>
      <c r="KUB6" s="88"/>
      <c r="KUC6" s="88"/>
      <c r="KUD6" s="88"/>
      <c r="KUE6" s="88"/>
      <c r="KUF6" s="88"/>
      <c r="KUG6" s="88"/>
      <c r="KUH6" s="88"/>
      <c r="KUI6" s="88"/>
      <c r="KUJ6" s="88"/>
      <c r="KUK6" s="88"/>
      <c r="KUL6" s="88"/>
      <c r="KUM6" s="88"/>
      <c r="KUN6" s="88"/>
      <c r="KUO6" s="93"/>
      <c r="KUP6" s="88"/>
      <c r="KUQ6" s="92"/>
      <c r="KUR6" s="88"/>
      <c r="KUS6" s="88"/>
      <c r="KUT6" s="88"/>
      <c r="KUU6" s="88"/>
      <c r="KUV6" s="88"/>
      <c r="KUW6" s="88"/>
      <c r="KUX6" s="88"/>
      <c r="KUY6" s="88"/>
      <c r="KUZ6" s="88"/>
      <c r="KVA6" s="88"/>
      <c r="KVB6" s="88"/>
      <c r="KVC6" s="88"/>
      <c r="KVD6" s="88"/>
      <c r="KVE6" s="93"/>
      <c r="KVF6" s="88"/>
      <c r="KVG6" s="92"/>
      <c r="KVH6" s="88"/>
      <c r="KVI6" s="88"/>
      <c r="KVJ6" s="88"/>
      <c r="KVK6" s="88"/>
      <c r="KVL6" s="88"/>
      <c r="KVM6" s="88"/>
      <c r="KVN6" s="88"/>
      <c r="KVO6" s="88"/>
      <c r="KVP6" s="88"/>
      <c r="KVQ6" s="88"/>
      <c r="KVR6" s="88"/>
      <c r="KVS6" s="88"/>
      <c r="KVT6" s="88"/>
      <c r="KVU6" s="93"/>
      <c r="KVV6" s="88"/>
      <c r="KVW6" s="92"/>
      <c r="KVX6" s="88"/>
      <c r="KVY6" s="88"/>
      <c r="KVZ6" s="88"/>
      <c r="KWA6" s="88"/>
      <c r="KWB6" s="88"/>
      <c r="KWC6" s="88"/>
      <c r="KWD6" s="88"/>
      <c r="KWE6" s="88"/>
      <c r="KWF6" s="88"/>
      <c r="KWG6" s="88"/>
      <c r="KWH6" s="88"/>
      <c r="KWI6" s="88"/>
      <c r="KWJ6" s="88"/>
      <c r="KWK6" s="93"/>
      <c r="KWL6" s="88"/>
      <c r="KWM6" s="92"/>
      <c r="KWN6" s="88"/>
      <c r="KWO6" s="88"/>
      <c r="KWP6" s="88"/>
      <c r="KWQ6" s="88"/>
      <c r="KWR6" s="88"/>
      <c r="KWS6" s="88"/>
      <c r="KWT6" s="88"/>
      <c r="KWU6" s="88"/>
      <c r="KWV6" s="88"/>
      <c r="KWW6" s="88"/>
      <c r="KWX6" s="88"/>
      <c r="KWY6" s="88"/>
      <c r="KWZ6" s="88"/>
      <c r="KXA6" s="93"/>
      <c r="KXB6" s="88"/>
      <c r="KXC6" s="92"/>
      <c r="KXD6" s="88"/>
      <c r="KXE6" s="88"/>
      <c r="KXF6" s="88"/>
      <c r="KXG6" s="88"/>
      <c r="KXH6" s="88"/>
      <c r="KXI6" s="88"/>
      <c r="KXJ6" s="88"/>
      <c r="KXK6" s="88"/>
      <c r="KXL6" s="88"/>
      <c r="KXM6" s="88"/>
      <c r="KXN6" s="88"/>
      <c r="KXO6" s="88"/>
      <c r="KXP6" s="88"/>
      <c r="KXQ6" s="93"/>
      <c r="KXR6" s="88"/>
      <c r="KXS6" s="92"/>
      <c r="KXT6" s="88"/>
      <c r="KXU6" s="88"/>
      <c r="KXV6" s="88"/>
      <c r="KXW6" s="88"/>
      <c r="KXX6" s="88"/>
      <c r="KXY6" s="88"/>
      <c r="KXZ6" s="88"/>
      <c r="KYA6" s="88"/>
      <c r="KYB6" s="88"/>
      <c r="KYC6" s="88"/>
      <c r="KYD6" s="88"/>
      <c r="KYE6" s="88"/>
      <c r="KYF6" s="88"/>
      <c r="KYG6" s="93"/>
      <c r="KYH6" s="88"/>
      <c r="KYI6" s="92"/>
      <c r="KYJ6" s="88"/>
      <c r="KYK6" s="88"/>
      <c r="KYL6" s="88"/>
      <c r="KYM6" s="88"/>
      <c r="KYN6" s="88"/>
      <c r="KYO6" s="88"/>
      <c r="KYP6" s="88"/>
      <c r="KYQ6" s="88"/>
      <c r="KYR6" s="88"/>
      <c r="KYS6" s="88"/>
      <c r="KYT6" s="88"/>
      <c r="KYU6" s="88"/>
      <c r="KYV6" s="88"/>
      <c r="KYW6" s="93"/>
      <c r="KYX6" s="88"/>
      <c r="KYY6" s="92"/>
      <c r="KYZ6" s="88"/>
      <c r="KZA6" s="88"/>
      <c r="KZB6" s="88"/>
      <c r="KZC6" s="88"/>
      <c r="KZD6" s="88"/>
      <c r="KZE6" s="88"/>
      <c r="KZF6" s="88"/>
      <c r="KZG6" s="88"/>
      <c r="KZH6" s="88"/>
      <c r="KZI6" s="88"/>
      <c r="KZJ6" s="88"/>
      <c r="KZK6" s="88"/>
      <c r="KZL6" s="88"/>
      <c r="KZM6" s="93"/>
      <c r="KZN6" s="88"/>
      <c r="KZO6" s="92"/>
      <c r="KZP6" s="88"/>
      <c r="KZQ6" s="88"/>
      <c r="KZR6" s="88"/>
      <c r="KZS6" s="88"/>
      <c r="KZT6" s="88"/>
      <c r="KZU6" s="88"/>
      <c r="KZV6" s="88"/>
      <c r="KZW6" s="88"/>
      <c r="KZX6" s="88"/>
      <c r="KZY6" s="88"/>
      <c r="KZZ6" s="88"/>
      <c r="LAA6" s="88"/>
      <c r="LAB6" s="88"/>
      <c r="LAC6" s="93"/>
      <c r="LAD6" s="88"/>
      <c r="LAE6" s="92"/>
      <c r="LAF6" s="88"/>
      <c r="LAG6" s="88"/>
      <c r="LAH6" s="88"/>
      <c r="LAI6" s="88"/>
      <c r="LAJ6" s="88"/>
      <c r="LAK6" s="88"/>
      <c r="LAL6" s="88"/>
      <c r="LAM6" s="88"/>
      <c r="LAN6" s="88"/>
      <c r="LAO6" s="88"/>
      <c r="LAP6" s="88"/>
      <c r="LAQ6" s="88"/>
      <c r="LAR6" s="88"/>
      <c r="LAS6" s="93"/>
      <c r="LAT6" s="88"/>
      <c r="LAU6" s="92"/>
      <c r="LAV6" s="88"/>
      <c r="LAW6" s="88"/>
      <c r="LAX6" s="88"/>
      <c r="LAY6" s="88"/>
      <c r="LAZ6" s="88"/>
      <c r="LBA6" s="88"/>
      <c r="LBB6" s="88"/>
      <c r="LBC6" s="88"/>
      <c r="LBD6" s="88"/>
      <c r="LBE6" s="88"/>
      <c r="LBF6" s="88"/>
      <c r="LBG6" s="88"/>
      <c r="LBH6" s="88"/>
      <c r="LBI6" s="93"/>
      <c r="LBJ6" s="88"/>
      <c r="LBK6" s="92"/>
      <c r="LBL6" s="88"/>
      <c r="LBM6" s="88"/>
      <c r="LBN6" s="88"/>
      <c r="LBO6" s="88"/>
      <c r="LBP6" s="88"/>
      <c r="LBQ6" s="88"/>
      <c r="LBR6" s="88"/>
      <c r="LBS6" s="88"/>
      <c r="LBT6" s="88"/>
      <c r="LBU6" s="88"/>
      <c r="LBV6" s="88"/>
      <c r="LBW6" s="88"/>
      <c r="LBX6" s="88"/>
      <c r="LBY6" s="93"/>
      <c r="LBZ6" s="88"/>
      <c r="LCA6" s="92"/>
      <c r="LCB6" s="88"/>
      <c r="LCC6" s="88"/>
      <c r="LCD6" s="88"/>
      <c r="LCE6" s="88"/>
      <c r="LCF6" s="88"/>
      <c r="LCG6" s="88"/>
      <c r="LCH6" s="88"/>
      <c r="LCI6" s="88"/>
      <c r="LCJ6" s="88"/>
      <c r="LCK6" s="88"/>
      <c r="LCL6" s="88"/>
      <c r="LCM6" s="88"/>
      <c r="LCN6" s="88"/>
      <c r="LCO6" s="93"/>
      <c r="LCP6" s="88"/>
      <c r="LCQ6" s="92"/>
      <c r="LCR6" s="88"/>
      <c r="LCS6" s="88"/>
      <c r="LCT6" s="88"/>
      <c r="LCU6" s="88"/>
      <c r="LCV6" s="88"/>
      <c r="LCW6" s="88"/>
      <c r="LCX6" s="88"/>
      <c r="LCY6" s="88"/>
      <c r="LCZ6" s="88"/>
      <c r="LDA6" s="88"/>
      <c r="LDB6" s="88"/>
      <c r="LDC6" s="88"/>
      <c r="LDD6" s="88"/>
      <c r="LDE6" s="93"/>
      <c r="LDF6" s="88"/>
      <c r="LDG6" s="92"/>
      <c r="LDH6" s="88"/>
      <c r="LDI6" s="88"/>
      <c r="LDJ6" s="88"/>
      <c r="LDK6" s="88"/>
      <c r="LDL6" s="88"/>
      <c r="LDM6" s="88"/>
      <c r="LDN6" s="88"/>
      <c r="LDO6" s="88"/>
      <c r="LDP6" s="88"/>
      <c r="LDQ6" s="88"/>
      <c r="LDR6" s="88"/>
      <c r="LDS6" s="88"/>
      <c r="LDT6" s="88"/>
      <c r="LDU6" s="93"/>
      <c r="LDV6" s="88"/>
      <c r="LDW6" s="92"/>
      <c r="LDX6" s="88"/>
      <c r="LDY6" s="88"/>
      <c r="LDZ6" s="88"/>
      <c r="LEA6" s="88"/>
      <c r="LEB6" s="88"/>
      <c r="LEC6" s="88"/>
      <c r="LED6" s="88"/>
      <c r="LEE6" s="88"/>
      <c r="LEF6" s="88"/>
      <c r="LEG6" s="88"/>
      <c r="LEH6" s="88"/>
      <c r="LEI6" s="88"/>
      <c r="LEJ6" s="88"/>
      <c r="LEK6" s="93"/>
      <c r="LEL6" s="88"/>
      <c r="LEM6" s="92"/>
      <c r="LEN6" s="88"/>
      <c r="LEO6" s="88"/>
      <c r="LEP6" s="88"/>
      <c r="LEQ6" s="88"/>
      <c r="LER6" s="88"/>
      <c r="LES6" s="88"/>
      <c r="LET6" s="88"/>
      <c r="LEU6" s="88"/>
      <c r="LEV6" s="88"/>
      <c r="LEW6" s="88"/>
      <c r="LEX6" s="88"/>
      <c r="LEY6" s="88"/>
      <c r="LEZ6" s="88"/>
      <c r="LFA6" s="93"/>
      <c r="LFB6" s="88"/>
      <c r="LFC6" s="92"/>
      <c r="LFD6" s="88"/>
      <c r="LFE6" s="88"/>
      <c r="LFF6" s="88"/>
      <c r="LFG6" s="88"/>
      <c r="LFH6" s="88"/>
      <c r="LFI6" s="88"/>
      <c r="LFJ6" s="88"/>
      <c r="LFK6" s="88"/>
      <c r="LFL6" s="88"/>
      <c r="LFM6" s="88"/>
      <c r="LFN6" s="88"/>
      <c r="LFO6" s="88"/>
      <c r="LFP6" s="88"/>
      <c r="LFQ6" s="93"/>
      <c r="LFR6" s="88"/>
      <c r="LFS6" s="92"/>
      <c r="LFT6" s="88"/>
      <c r="LFU6" s="88"/>
      <c r="LFV6" s="88"/>
      <c r="LFW6" s="88"/>
      <c r="LFX6" s="88"/>
      <c r="LFY6" s="88"/>
      <c r="LFZ6" s="88"/>
      <c r="LGA6" s="88"/>
      <c r="LGB6" s="88"/>
      <c r="LGC6" s="88"/>
      <c r="LGD6" s="88"/>
      <c r="LGE6" s="88"/>
      <c r="LGF6" s="88"/>
      <c r="LGG6" s="93"/>
      <c r="LGH6" s="88"/>
      <c r="LGI6" s="92"/>
      <c r="LGJ6" s="88"/>
      <c r="LGK6" s="88"/>
      <c r="LGL6" s="88"/>
      <c r="LGM6" s="88"/>
      <c r="LGN6" s="88"/>
      <c r="LGO6" s="88"/>
      <c r="LGP6" s="88"/>
      <c r="LGQ6" s="88"/>
      <c r="LGR6" s="88"/>
      <c r="LGS6" s="88"/>
      <c r="LGT6" s="88"/>
      <c r="LGU6" s="88"/>
      <c r="LGV6" s="88"/>
      <c r="LGW6" s="93"/>
      <c r="LGX6" s="88"/>
      <c r="LGY6" s="92"/>
      <c r="LGZ6" s="88"/>
      <c r="LHA6" s="88"/>
      <c r="LHB6" s="88"/>
      <c r="LHC6" s="88"/>
      <c r="LHD6" s="88"/>
      <c r="LHE6" s="88"/>
      <c r="LHF6" s="88"/>
      <c r="LHG6" s="88"/>
      <c r="LHH6" s="88"/>
      <c r="LHI6" s="88"/>
      <c r="LHJ6" s="88"/>
      <c r="LHK6" s="88"/>
      <c r="LHL6" s="88"/>
      <c r="LHM6" s="93"/>
      <c r="LHN6" s="88"/>
      <c r="LHO6" s="92"/>
      <c r="LHP6" s="88"/>
      <c r="LHQ6" s="88"/>
      <c r="LHR6" s="88"/>
      <c r="LHS6" s="88"/>
      <c r="LHT6" s="88"/>
      <c r="LHU6" s="88"/>
      <c r="LHV6" s="88"/>
      <c r="LHW6" s="88"/>
      <c r="LHX6" s="88"/>
      <c r="LHY6" s="88"/>
      <c r="LHZ6" s="88"/>
      <c r="LIA6" s="88"/>
      <c r="LIB6" s="88"/>
      <c r="LIC6" s="93"/>
      <c r="LID6" s="88"/>
      <c r="LIE6" s="92"/>
      <c r="LIF6" s="88"/>
      <c r="LIG6" s="88"/>
      <c r="LIH6" s="88"/>
      <c r="LII6" s="88"/>
      <c r="LIJ6" s="88"/>
      <c r="LIK6" s="88"/>
      <c r="LIL6" s="88"/>
      <c r="LIM6" s="88"/>
      <c r="LIN6" s="88"/>
      <c r="LIO6" s="88"/>
      <c r="LIP6" s="88"/>
      <c r="LIQ6" s="88"/>
      <c r="LIR6" s="88"/>
      <c r="LIS6" s="93"/>
      <c r="LIT6" s="88"/>
      <c r="LIU6" s="92"/>
      <c r="LIV6" s="88"/>
      <c r="LIW6" s="88"/>
      <c r="LIX6" s="88"/>
      <c r="LIY6" s="88"/>
      <c r="LIZ6" s="88"/>
      <c r="LJA6" s="88"/>
      <c r="LJB6" s="88"/>
      <c r="LJC6" s="88"/>
      <c r="LJD6" s="88"/>
      <c r="LJE6" s="88"/>
      <c r="LJF6" s="88"/>
      <c r="LJG6" s="88"/>
      <c r="LJH6" s="88"/>
      <c r="LJI6" s="93"/>
      <c r="LJJ6" s="88"/>
      <c r="LJK6" s="92"/>
      <c r="LJL6" s="88"/>
      <c r="LJM6" s="88"/>
      <c r="LJN6" s="88"/>
      <c r="LJO6" s="88"/>
      <c r="LJP6" s="88"/>
      <c r="LJQ6" s="88"/>
      <c r="LJR6" s="88"/>
      <c r="LJS6" s="88"/>
      <c r="LJT6" s="88"/>
      <c r="LJU6" s="88"/>
      <c r="LJV6" s="88"/>
      <c r="LJW6" s="88"/>
      <c r="LJX6" s="88"/>
      <c r="LJY6" s="93"/>
      <c r="LJZ6" s="88"/>
      <c r="LKA6" s="92"/>
      <c r="LKB6" s="88"/>
      <c r="LKC6" s="88"/>
      <c r="LKD6" s="88"/>
      <c r="LKE6" s="88"/>
      <c r="LKF6" s="88"/>
      <c r="LKG6" s="88"/>
      <c r="LKH6" s="88"/>
      <c r="LKI6" s="88"/>
      <c r="LKJ6" s="88"/>
      <c r="LKK6" s="88"/>
      <c r="LKL6" s="88"/>
      <c r="LKM6" s="88"/>
      <c r="LKN6" s="88"/>
      <c r="LKO6" s="93"/>
      <c r="LKP6" s="88"/>
      <c r="LKQ6" s="92"/>
      <c r="LKR6" s="88"/>
      <c r="LKS6" s="88"/>
      <c r="LKT6" s="88"/>
      <c r="LKU6" s="88"/>
      <c r="LKV6" s="88"/>
      <c r="LKW6" s="88"/>
      <c r="LKX6" s="88"/>
      <c r="LKY6" s="88"/>
      <c r="LKZ6" s="88"/>
      <c r="LLA6" s="88"/>
      <c r="LLB6" s="88"/>
      <c r="LLC6" s="88"/>
      <c r="LLD6" s="88"/>
      <c r="LLE6" s="93"/>
      <c r="LLF6" s="88"/>
      <c r="LLG6" s="92"/>
      <c r="LLH6" s="88"/>
      <c r="LLI6" s="88"/>
      <c r="LLJ6" s="88"/>
      <c r="LLK6" s="88"/>
      <c r="LLL6" s="88"/>
      <c r="LLM6" s="88"/>
      <c r="LLN6" s="88"/>
      <c r="LLO6" s="88"/>
      <c r="LLP6" s="88"/>
      <c r="LLQ6" s="88"/>
      <c r="LLR6" s="88"/>
      <c r="LLS6" s="88"/>
      <c r="LLT6" s="88"/>
      <c r="LLU6" s="93"/>
      <c r="LLV6" s="88"/>
      <c r="LLW6" s="92"/>
      <c r="LLX6" s="88"/>
      <c r="LLY6" s="88"/>
      <c r="LLZ6" s="88"/>
      <c r="LMA6" s="88"/>
      <c r="LMB6" s="88"/>
      <c r="LMC6" s="88"/>
      <c r="LMD6" s="88"/>
      <c r="LME6" s="88"/>
      <c r="LMF6" s="88"/>
      <c r="LMG6" s="88"/>
      <c r="LMH6" s="88"/>
      <c r="LMI6" s="88"/>
      <c r="LMJ6" s="88"/>
      <c r="LMK6" s="93"/>
      <c r="LML6" s="88"/>
      <c r="LMM6" s="92"/>
      <c r="LMN6" s="88"/>
      <c r="LMO6" s="88"/>
      <c r="LMP6" s="88"/>
      <c r="LMQ6" s="88"/>
      <c r="LMR6" s="88"/>
      <c r="LMS6" s="88"/>
      <c r="LMT6" s="88"/>
      <c r="LMU6" s="88"/>
      <c r="LMV6" s="88"/>
      <c r="LMW6" s="88"/>
      <c r="LMX6" s="88"/>
      <c r="LMY6" s="88"/>
      <c r="LMZ6" s="88"/>
      <c r="LNA6" s="93"/>
      <c r="LNB6" s="88"/>
      <c r="LNC6" s="92"/>
      <c r="LND6" s="88"/>
      <c r="LNE6" s="88"/>
      <c r="LNF6" s="88"/>
      <c r="LNG6" s="88"/>
      <c r="LNH6" s="88"/>
      <c r="LNI6" s="88"/>
      <c r="LNJ6" s="88"/>
      <c r="LNK6" s="88"/>
      <c r="LNL6" s="88"/>
      <c r="LNM6" s="88"/>
      <c r="LNN6" s="88"/>
      <c r="LNO6" s="88"/>
      <c r="LNP6" s="88"/>
      <c r="LNQ6" s="93"/>
      <c r="LNR6" s="88"/>
      <c r="LNS6" s="92"/>
      <c r="LNT6" s="88"/>
      <c r="LNU6" s="88"/>
      <c r="LNV6" s="88"/>
      <c r="LNW6" s="88"/>
      <c r="LNX6" s="88"/>
      <c r="LNY6" s="88"/>
      <c r="LNZ6" s="88"/>
      <c r="LOA6" s="88"/>
      <c r="LOB6" s="88"/>
      <c r="LOC6" s="88"/>
      <c r="LOD6" s="88"/>
      <c r="LOE6" s="88"/>
      <c r="LOF6" s="88"/>
      <c r="LOG6" s="93"/>
      <c r="LOH6" s="88"/>
      <c r="LOI6" s="92"/>
      <c r="LOJ6" s="88"/>
      <c r="LOK6" s="88"/>
      <c r="LOL6" s="88"/>
      <c r="LOM6" s="88"/>
      <c r="LON6" s="88"/>
      <c r="LOO6" s="88"/>
      <c r="LOP6" s="88"/>
      <c r="LOQ6" s="88"/>
      <c r="LOR6" s="88"/>
      <c r="LOS6" s="88"/>
      <c r="LOT6" s="88"/>
      <c r="LOU6" s="88"/>
      <c r="LOV6" s="88"/>
      <c r="LOW6" s="93"/>
      <c r="LOX6" s="88"/>
      <c r="LOY6" s="92"/>
      <c r="LOZ6" s="88"/>
      <c r="LPA6" s="88"/>
      <c r="LPB6" s="88"/>
      <c r="LPC6" s="88"/>
      <c r="LPD6" s="88"/>
      <c r="LPE6" s="88"/>
      <c r="LPF6" s="88"/>
      <c r="LPG6" s="88"/>
      <c r="LPH6" s="88"/>
      <c r="LPI6" s="88"/>
      <c r="LPJ6" s="88"/>
      <c r="LPK6" s="88"/>
      <c r="LPL6" s="88"/>
      <c r="LPM6" s="93"/>
      <c r="LPN6" s="88"/>
      <c r="LPO6" s="92"/>
      <c r="LPP6" s="88"/>
      <c r="LPQ6" s="88"/>
      <c r="LPR6" s="88"/>
      <c r="LPS6" s="88"/>
      <c r="LPT6" s="88"/>
      <c r="LPU6" s="88"/>
      <c r="LPV6" s="88"/>
      <c r="LPW6" s="88"/>
      <c r="LPX6" s="88"/>
      <c r="LPY6" s="88"/>
      <c r="LPZ6" s="88"/>
      <c r="LQA6" s="88"/>
      <c r="LQB6" s="88"/>
      <c r="LQC6" s="93"/>
      <c r="LQD6" s="88"/>
      <c r="LQE6" s="92"/>
      <c r="LQF6" s="88"/>
      <c r="LQG6" s="88"/>
      <c r="LQH6" s="88"/>
      <c r="LQI6" s="88"/>
      <c r="LQJ6" s="88"/>
      <c r="LQK6" s="88"/>
      <c r="LQL6" s="88"/>
      <c r="LQM6" s="88"/>
      <c r="LQN6" s="88"/>
      <c r="LQO6" s="88"/>
      <c r="LQP6" s="88"/>
      <c r="LQQ6" s="88"/>
      <c r="LQR6" s="88"/>
      <c r="LQS6" s="93"/>
      <c r="LQT6" s="88"/>
      <c r="LQU6" s="92"/>
      <c r="LQV6" s="88"/>
      <c r="LQW6" s="88"/>
      <c r="LQX6" s="88"/>
      <c r="LQY6" s="88"/>
      <c r="LQZ6" s="88"/>
      <c r="LRA6" s="88"/>
      <c r="LRB6" s="88"/>
      <c r="LRC6" s="88"/>
      <c r="LRD6" s="88"/>
      <c r="LRE6" s="88"/>
      <c r="LRF6" s="88"/>
      <c r="LRG6" s="88"/>
      <c r="LRH6" s="88"/>
      <c r="LRI6" s="93"/>
      <c r="LRJ6" s="88"/>
      <c r="LRK6" s="92"/>
      <c r="LRL6" s="88"/>
      <c r="LRM6" s="88"/>
      <c r="LRN6" s="88"/>
      <c r="LRO6" s="88"/>
      <c r="LRP6" s="88"/>
      <c r="LRQ6" s="88"/>
      <c r="LRR6" s="88"/>
      <c r="LRS6" s="88"/>
      <c r="LRT6" s="88"/>
      <c r="LRU6" s="88"/>
      <c r="LRV6" s="88"/>
      <c r="LRW6" s="88"/>
      <c r="LRX6" s="88"/>
      <c r="LRY6" s="93"/>
      <c r="LRZ6" s="88"/>
      <c r="LSA6" s="92"/>
      <c r="LSB6" s="88"/>
      <c r="LSC6" s="88"/>
      <c r="LSD6" s="88"/>
      <c r="LSE6" s="88"/>
      <c r="LSF6" s="88"/>
      <c r="LSG6" s="88"/>
      <c r="LSH6" s="88"/>
      <c r="LSI6" s="88"/>
      <c r="LSJ6" s="88"/>
      <c r="LSK6" s="88"/>
      <c r="LSL6" s="88"/>
      <c r="LSM6" s="88"/>
      <c r="LSN6" s="88"/>
      <c r="LSO6" s="93"/>
      <c r="LSP6" s="88"/>
      <c r="LSQ6" s="92"/>
      <c r="LSR6" s="88"/>
      <c r="LSS6" s="88"/>
      <c r="LST6" s="88"/>
      <c r="LSU6" s="88"/>
      <c r="LSV6" s="88"/>
      <c r="LSW6" s="88"/>
      <c r="LSX6" s="88"/>
      <c r="LSY6" s="88"/>
      <c r="LSZ6" s="88"/>
      <c r="LTA6" s="88"/>
      <c r="LTB6" s="88"/>
      <c r="LTC6" s="88"/>
      <c r="LTD6" s="88"/>
      <c r="LTE6" s="93"/>
      <c r="LTF6" s="88"/>
      <c r="LTG6" s="92"/>
      <c r="LTH6" s="88"/>
      <c r="LTI6" s="88"/>
      <c r="LTJ6" s="88"/>
      <c r="LTK6" s="88"/>
      <c r="LTL6" s="88"/>
      <c r="LTM6" s="88"/>
      <c r="LTN6" s="88"/>
      <c r="LTO6" s="88"/>
      <c r="LTP6" s="88"/>
      <c r="LTQ6" s="88"/>
      <c r="LTR6" s="88"/>
      <c r="LTS6" s="88"/>
      <c r="LTT6" s="88"/>
      <c r="LTU6" s="93"/>
      <c r="LTV6" s="88"/>
      <c r="LTW6" s="92"/>
      <c r="LTX6" s="88"/>
      <c r="LTY6" s="88"/>
      <c r="LTZ6" s="88"/>
      <c r="LUA6" s="88"/>
      <c r="LUB6" s="88"/>
      <c r="LUC6" s="88"/>
      <c r="LUD6" s="88"/>
      <c r="LUE6" s="88"/>
      <c r="LUF6" s="88"/>
      <c r="LUG6" s="88"/>
      <c r="LUH6" s="88"/>
      <c r="LUI6" s="88"/>
      <c r="LUJ6" s="88"/>
      <c r="LUK6" s="93"/>
      <c r="LUL6" s="88"/>
      <c r="LUM6" s="92"/>
      <c r="LUN6" s="88"/>
      <c r="LUO6" s="88"/>
      <c r="LUP6" s="88"/>
      <c r="LUQ6" s="88"/>
      <c r="LUR6" s="88"/>
      <c r="LUS6" s="88"/>
      <c r="LUT6" s="88"/>
      <c r="LUU6" s="88"/>
      <c r="LUV6" s="88"/>
      <c r="LUW6" s="88"/>
      <c r="LUX6" s="88"/>
      <c r="LUY6" s="88"/>
      <c r="LUZ6" s="88"/>
      <c r="LVA6" s="93"/>
      <c r="LVB6" s="88"/>
      <c r="LVC6" s="92"/>
      <c r="LVD6" s="88"/>
      <c r="LVE6" s="88"/>
      <c r="LVF6" s="88"/>
      <c r="LVG6" s="88"/>
      <c r="LVH6" s="88"/>
      <c r="LVI6" s="88"/>
      <c r="LVJ6" s="88"/>
      <c r="LVK6" s="88"/>
      <c r="LVL6" s="88"/>
      <c r="LVM6" s="88"/>
      <c r="LVN6" s="88"/>
      <c r="LVO6" s="88"/>
      <c r="LVP6" s="88"/>
      <c r="LVQ6" s="93"/>
      <c r="LVR6" s="88"/>
      <c r="LVS6" s="92"/>
      <c r="LVT6" s="88"/>
      <c r="LVU6" s="88"/>
      <c r="LVV6" s="88"/>
      <c r="LVW6" s="88"/>
      <c r="LVX6" s="88"/>
      <c r="LVY6" s="88"/>
      <c r="LVZ6" s="88"/>
      <c r="LWA6" s="88"/>
      <c r="LWB6" s="88"/>
      <c r="LWC6" s="88"/>
      <c r="LWD6" s="88"/>
      <c r="LWE6" s="88"/>
      <c r="LWF6" s="88"/>
      <c r="LWG6" s="93"/>
      <c r="LWH6" s="88"/>
      <c r="LWI6" s="92"/>
      <c r="LWJ6" s="88"/>
      <c r="LWK6" s="88"/>
      <c r="LWL6" s="88"/>
      <c r="LWM6" s="88"/>
      <c r="LWN6" s="88"/>
      <c r="LWO6" s="88"/>
      <c r="LWP6" s="88"/>
      <c r="LWQ6" s="88"/>
      <c r="LWR6" s="88"/>
      <c r="LWS6" s="88"/>
      <c r="LWT6" s="88"/>
      <c r="LWU6" s="88"/>
      <c r="LWV6" s="88"/>
      <c r="LWW6" s="93"/>
      <c r="LWX6" s="88"/>
      <c r="LWY6" s="92"/>
      <c r="LWZ6" s="88"/>
      <c r="LXA6" s="88"/>
      <c r="LXB6" s="88"/>
      <c r="LXC6" s="88"/>
      <c r="LXD6" s="88"/>
      <c r="LXE6" s="88"/>
      <c r="LXF6" s="88"/>
      <c r="LXG6" s="88"/>
      <c r="LXH6" s="88"/>
      <c r="LXI6" s="88"/>
      <c r="LXJ6" s="88"/>
      <c r="LXK6" s="88"/>
      <c r="LXL6" s="88"/>
      <c r="LXM6" s="93"/>
      <c r="LXN6" s="88"/>
      <c r="LXO6" s="92"/>
      <c r="LXP6" s="88"/>
      <c r="LXQ6" s="88"/>
      <c r="LXR6" s="88"/>
      <c r="LXS6" s="88"/>
      <c r="LXT6" s="88"/>
      <c r="LXU6" s="88"/>
      <c r="LXV6" s="88"/>
      <c r="LXW6" s="88"/>
      <c r="LXX6" s="88"/>
      <c r="LXY6" s="88"/>
      <c r="LXZ6" s="88"/>
      <c r="LYA6" s="88"/>
      <c r="LYB6" s="88"/>
      <c r="LYC6" s="93"/>
      <c r="LYD6" s="88"/>
      <c r="LYE6" s="92"/>
      <c r="LYF6" s="88"/>
      <c r="LYG6" s="88"/>
      <c r="LYH6" s="88"/>
      <c r="LYI6" s="88"/>
      <c r="LYJ6" s="88"/>
      <c r="LYK6" s="88"/>
      <c r="LYL6" s="88"/>
      <c r="LYM6" s="88"/>
      <c r="LYN6" s="88"/>
      <c r="LYO6" s="88"/>
      <c r="LYP6" s="88"/>
      <c r="LYQ6" s="88"/>
      <c r="LYR6" s="88"/>
      <c r="LYS6" s="93"/>
      <c r="LYT6" s="88"/>
      <c r="LYU6" s="92"/>
      <c r="LYV6" s="88"/>
      <c r="LYW6" s="88"/>
      <c r="LYX6" s="88"/>
      <c r="LYY6" s="88"/>
      <c r="LYZ6" s="88"/>
      <c r="LZA6" s="88"/>
      <c r="LZB6" s="88"/>
      <c r="LZC6" s="88"/>
      <c r="LZD6" s="88"/>
      <c r="LZE6" s="88"/>
      <c r="LZF6" s="88"/>
      <c r="LZG6" s="88"/>
      <c r="LZH6" s="88"/>
      <c r="LZI6" s="93"/>
      <c r="LZJ6" s="88"/>
      <c r="LZK6" s="92"/>
      <c r="LZL6" s="88"/>
      <c r="LZM6" s="88"/>
      <c r="LZN6" s="88"/>
      <c r="LZO6" s="88"/>
      <c r="LZP6" s="88"/>
      <c r="LZQ6" s="88"/>
      <c r="LZR6" s="88"/>
      <c r="LZS6" s="88"/>
      <c r="LZT6" s="88"/>
      <c r="LZU6" s="88"/>
      <c r="LZV6" s="88"/>
      <c r="LZW6" s="88"/>
      <c r="LZX6" s="88"/>
      <c r="LZY6" s="93"/>
      <c r="LZZ6" s="88"/>
      <c r="MAA6" s="92"/>
      <c r="MAB6" s="88"/>
      <c r="MAC6" s="88"/>
      <c r="MAD6" s="88"/>
      <c r="MAE6" s="88"/>
      <c r="MAF6" s="88"/>
      <c r="MAG6" s="88"/>
      <c r="MAH6" s="88"/>
      <c r="MAI6" s="88"/>
      <c r="MAJ6" s="88"/>
      <c r="MAK6" s="88"/>
      <c r="MAL6" s="88"/>
      <c r="MAM6" s="88"/>
      <c r="MAN6" s="88"/>
      <c r="MAO6" s="93"/>
      <c r="MAP6" s="88"/>
      <c r="MAQ6" s="92"/>
      <c r="MAR6" s="88"/>
      <c r="MAS6" s="88"/>
      <c r="MAT6" s="88"/>
      <c r="MAU6" s="88"/>
      <c r="MAV6" s="88"/>
      <c r="MAW6" s="88"/>
      <c r="MAX6" s="88"/>
      <c r="MAY6" s="88"/>
      <c r="MAZ6" s="88"/>
      <c r="MBA6" s="88"/>
      <c r="MBB6" s="88"/>
      <c r="MBC6" s="88"/>
      <c r="MBD6" s="88"/>
      <c r="MBE6" s="93"/>
      <c r="MBF6" s="88"/>
      <c r="MBG6" s="92"/>
      <c r="MBH6" s="88"/>
      <c r="MBI6" s="88"/>
      <c r="MBJ6" s="88"/>
      <c r="MBK6" s="88"/>
      <c r="MBL6" s="88"/>
      <c r="MBM6" s="88"/>
      <c r="MBN6" s="88"/>
      <c r="MBO6" s="88"/>
      <c r="MBP6" s="88"/>
      <c r="MBQ6" s="88"/>
      <c r="MBR6" s="88"/>
      <c r="MBS6" s="88"/>
      <c r="MBT6" s="88"/>
      <c r="MBU6" s="93"/>
      <c r="MBV6" s="88"/>
      <c r="MBW6" s="92"/>
      <c r="MBX6" s="88"/>
      <c r="MBY6" s="88"/>
      <c r="MBZ6" s="88"/>
      <c r="MCA6" s="88"/>
      <c r="MCB6" s="88"/>
      <c r="MCC6" s="88"/>
      <c r="MCD6" s="88"/>
      <c r="MCE6" s="88"/>
      <c r="MCF6" s="88"/>
      <c r="MCG6" s="88"/>
      <c r="MCH6" s="88"/>
      <c r="MCI6" s="88"/>
      <c r="MCJ6" s="88"/>
      <c r="MCK6" s="93"/>
      <c r="MCL6" s="88"/>
      <c r="MCM6" s="92"/>
      <c r="MCN6" s="88"/>
      <c r="MCO6" s="88"/>
      <c r="MCP6" s="88"/>
      <c r="MCQ6" s="88"/>
      <c r="MCR6" s="88"/>
      <c r="MCS6" s="88"/>
      <c r="MCT6" s="88"/>
      <c r="MCU6" s="88"/>
      <c r="MCV6" s="88"/>
      <c r="MCW6" s="88"/>
      <c r="MCX6" s="88"/>
      <c r="MCY6" s="88"/>
      <c r="MCZ6" s="88"/>
      <c r="MDA6" s="93"/>
      <c r="MDB6" s="88"/>
      <c r="MDC6" s="92"/>
      <c r="MDD6" s="88"/>
      <c r="MDE6" s="88"/>
      <c r="MDF6" s="88"/>
      <c r="MDG6" s="88"/>
      <c r="MDH6" s="88"/>
      <c r="MDI6" s="88"/>
      <c r="MDJ6" s="88"/>
      <c r="MDK6" s="88"/>
      <c r="MDL6" s="88"/>
      <c r="MDM6" s="88"/>
      <c r="MDN6" s="88"/>
      <c r="MDO6" s="88"/>
      <c r="MDP6" s="88"/>
      <c r="MDQ6" s="93"/>
      <c r="MDR6" s="88"/>
      <c r="MDS6" s="92"/>
      <c r="MDT6" s="88"/>
      <c r="MDU6" s="88"/>
      <c r="MDV6" s="88"/>
      <c r="MDW6" s="88"/>
      <c r="MDX6" s="88"/>
      <c r="MDY6" s="88"/>
      <c r="MDZ6" s="88"/>
      <c r="MEA6" s="88"/>
      <c r="MEB6" s="88"/>
      <c r="MEC6" s="88"/>
      <c r="MED6" s="88"/>
      <c r="MEE6" s="88"/>
      <c r="MEF6" s="88"/>
      <c r="MEG6" s="93"/>
      <c r="MEH6" s="88"/>
      <c r="MEI6" s="92"/>
      <c r="MEJ6" s="88"/>
      <c r="MEK6" s="88"/>
      <c r="MEL6" s="88"/>
      <c r="MEM6" s="88"/>
      <c r="MEN6" s="88"/>
      <c r="MEO6" s="88"/>
      <c r="MEP6" s="88"/>
      <c r="MEQ6" s="88"/>
      <c r="MER6" s="88"/>
      <c r="MES6" s="88"/>
      <c r="MET6" s="88"/>
      <c r="MEU6" s="88"/>
      <c r="MEV6" s="88"/>
      <c r="MEW6" s="93"/>
      <c r="MEX6" s="88"/>
      <c r="MEY6" s="92"/>
      <c r="MEZ6" s="88"/>
      <c r="MFA6" s="88"/>
      <c r="MFB6" s="88"/>
      <c r="MFC6" s="88"/>
      <c r="MFD6" s="88"/>
      <c r="MFE6" s="88"/>
      <c r="MFF6" s="88"/>
      <c r="MFG6" s="88"/>
      <c r="MFH6" s="88"/>
      <c r="MFI6" s="88"/>
      <c r="MFJ6" s="88"/>
      <c r="MFK6" s="88"/>
      <c r="MFL6" s="88"/>
      <c r="MFM6" s="93"/>
      <c r="MFN6" s="88"/>
      <c r="MFO6" s="92"/>
      <c r="MFP6" s="88"/>
      <c r="MFQ6" s="88"/>
      <c r="MFR6" s="88"/>
      <c r="MFS6" s="88"/>
      <c r="MFT6" s="88"/>
      <c r="MFU6" s="88"/>
      <c r="MFV6" s="88"/>
      <c r="MFW6" s="88"/>
      <c r="MFX6" s="88"/>
      <c r="MFY6" s="88"/>
      <c r="MFZ6" s="88"/>
      <c r="MGA6" s="88"/>
      <c r="MGB6" s="88"/>
      <c r="MGC6" s="93"/>
      <c r="MGD6" s="88"/>
      <c r="MGE6" s="92"/>
      <c r="MGF6" s="88"/>
      <c r="MGG6" s="88"/>
      <c r="MGH6" s="88"/>
      <c r="MGI6" s="88"/>
      <c r="MGJ6" s="88"/>
      <c r="MGK6" s="88"/>
      <c r="MGL6" s="88"/>
      <c r="MGM6" s="88"/>
      <c r="MGN6" s="88"/>
      <c r="MGO6" s="88"/>
      <c r="MGP6" s="88"/>
      <c r="MGQ6" s="88"/>
      <c r="MGR6" s="88"/>
      <c r="MGS6" s="93"/>
      <c r="MGT6" s="88"/>
      <c r="MGU6" s="92"/>
      <c r="MGV6" s="88"/>
      <c r="MGW6" s="88"/>
      <c r="MGX6" s="88"/>
      <c r="MGY6" s="88"/>
      <c r="MGZ6" s="88"/>
      <c r="MHA6" s="88"/>
      <c r="MHB6" s="88"/>
      <c r="MHC6" s="88"/>
      <c r="MHD6" s="88"/>
      <c r="MHE6" s="88"/>
      <c r="MHF6" s="88"/>
      <c r="MHG6" s="88"/>
      <c r="MHH6" s="88"/>
      <c r="MHI6" s="93"/>
      <c r="MHJ6" s="88"/>
      <c r="MHK6" s="92"/>
      <c r="MHL6" s="88"/>
      <c r="MHM6" s="88"/>
      <c r="MHN6" s="88"/>
      <c r="MHO6" s="88"/>
      <c r="MHP6" s="88"/>
      <c r="MHQ6" s="88"/>
      <c r="MHR6" s="88"/>
      <c r="MHS6" s="88"/>
      <c r="MHT6" s="88"/>
      <c r="MHU6" s="88"/>
      <c r="MHV6" s="88"/>
      <c r="MHW6" s="88"/>
      <c r="MHX6" s="88"/>
      <c r="MHY6" s="93"/>
      <c r="MHZ6" s="88"/>
      <c r="MIA6" s="92"/>
      <c r="MIB6" s="88"/>
      <c r="MIC6" s="88"/>
      <c r="MID6" s="88"/>
      <c r="MIE6" s="88"/>
      <c r="MIF6" s="88"/>
      <c r="MIG6" s="88"/>
      <c r="MIH6" s="88"/>
      <c r="MII6" s="88"/>
      <c r="MIJ6" s="88"/>
      <c r="MIK6" s="88"/>
      <c r="MIL6" s="88"/>
      <c r="MIM6" s="88"/>
      <c r="MIN6" s="88"/>
      <c r="MIO6" s="93"/>
      <c r="MIP6" s="88"/>
      <c r="MIQ6" s="92"/>
      <c r="MIR6" s="88"/>
      <c r="MIS6" s="88"/>
      <c r="MIT6" s="88"/>
      <c r="MIU6" s="88"/>
      <c r="MIV6" s="88"/>
      <c r="MIW6" s="88"/>
      <c r="MIX6" s="88"/>
      <c r="MIY6" s="88"/>
      <c r="MIZ6" s="88"/>
      <c r="MJA6" s="88"/>
      <c r="MJB6" s="88"/>
      <c r="MJC6" s="88"/>
      <c r="MJD6" s="88"/>
      <c r="MJE6" s="93"/>
      <c r="MJF6" s="88"/>
      <c r="MJG6" s="92"/>
      <c r="MJH6" s="88"/>
      <c r="MJI6" s="88"/>
      <c r="MJJ6" s="88"/>
      <c r="MJK6" s="88"/>
      <c r="MJL6" s="88"/>
      <c r="MJM6" s="88"/>
      <c r="MJN6" s="88"/>
      <c r="MJO6" s="88"/>
      <c r="MJP6" s="88"/>
      <c r="MJQ6" s="88"/>
      <c r="MJR6" s="88"/>
      <c r="MJS6" s="88"/>
      <c r="MJT6" s="88"/>
      <c r="MJU6" s="93"/>
      <c r="MJV6" s="88"/>
      <c r="MJW6" s="92"/>
      <c r="MJX6" s="88"/>
      <c r="MJY6" s="88"/>
      <c r="MJZ6" s="88"/>
      <c r="MKA6" s="88"/>
      <c r="MKB6" s="88"/>
      <c r="MKC6" s="88"/>
      <c r="MKD6" s="88"/>
      <c r="MKE6" s="88"/>
      <c r="MKF6" s="88"/>
      <c r="MKG6" s="88"/>
      <c r="MKH6" s="88"/>
      <c r="MKI6" s="88"/>
      <c r="MKJ6" s="88"/>
      <c r="MKK6" s="93"/>
      <c r="MKL6" s="88"/>
      <c r="MKM6" s="92"/>
      <c r="MKN6" s="88"/>
      <c r="MKO6" s="88"/>
      <c r="MKP6" s="88"/>
      <c r="MKQ6" s="88"/>
      <c r="MKR6" s="88"/>
      <c r="MKS6" s="88"/>
      <c r="MKT6" s="88"/>
      <c r="MKU6" s="88"/>
      <c r="MKV6" s="88"/>
      <c r="MKW6" s="88"/>
      <c r="MKX6" s="88"/>
      <c r="MKY6" s="88"/>
      <c r="MKZ6" s="88"/>
      <c r="MLA6" s="93"/>
      <c r="MLB6" s="88"/>
      <c r="MLC6" s="92"/>
      <c r="MLD6" s="88"/>
      <c r="MLE6" s="88"/>
      <c r="MLF6" s="88"/>
      <c r="MLG6" s="88"/>
      <c r="MLH6" s="88"/>
      <c r="MLI6" s="88"/>
      <c r="MLJ6" s="88"/>
      <c r="MLK6" s="88"/>
      <c r="MLL6" s="88"/>
      <c r="MLM6" s="88"/>
      <c r="MLN6" s="88"/>
      <c r="MLO6" s="88"/>
      <c r="MLP6" s="88"/>
      <c r="MLQ6" s="93"/>
      <c r="MLR6" s="88"/>
      <c r="MLS6" s="92"/>
      <c r="MLT6" s="88"/>
      <c r="MLU6" s="88"/>
      <c r="MLV6" s="88"/>
      <c r="MLW6" s="88"/>
      <c r="MLX6" s="88"/>
      <c r="MLY6" s="88"/>
      <c r="MLZ6" s="88"/>
      <c r="MMA6" s="88"/>
      <c r="MMB6" s="88"/>
      <c r="MMC6" s="88"/>
      <c r="MMD6" s="88"/>
      <c r="MME6" s="88"/>
      <c r="MMF6" s="88"/>
      <c r="MMG6" s="93"/>
      <c r="MMH6" s="88"/>
      <c r="MMI6" s="92"/>
      <c r="MMJ6" s="88"/>
      <c r="MMK6" s="88"/>
      <c r="MML6" s="88"/>
      <c r="MMM6" s="88"/>
      <c r="MMN6" s="88"/>
      <c r="MMO6" s="88"/>
      <c r="MMP6" s="88"/>
      <c r="MMQ6" s="88"/>
      <c r="MMR6" s="88"/>
      <c r="MMS6" s="88"/>
      <c r="MMT6" s="88"/>
      <c r="MMU6" s="88"/>
      <c r="MMV6" s="88"/>
      <c r="MMW6" s="93"/>
      <c r="MMX6" s="88"/>
      <c r="MMY6" s="92"/>
      <c r="MMZ6" s="88"/>
      <c r="MNA6" s="88"/>
      <c r="MNB6" s="88"/>
      <c r="MNC6" s="88"/>
      <c r="MND6" s="88"/>
      <c r="MNE6" s="88"/>
      <c r="MNF6" s="88"/>
      <c r="MNG6" s="88"/>
      <c r="MNH6" s="88"/>
      <c r="MNI6" s="88"/>
      <c r="MNJ6" s="88"/>
      <c r="MNK6" s="88"/>
      <c r="MNL6" s="88"/>
      <c r="MNM6" s="93"/>
      <c r="MNN6" s="88"/>
      <c r="MNO6" s="92"/>
      <c r="MNP6" s="88"/>
      <c r="MNQ6" s="88"/>
      <c r="MNR6" s="88"/>
      <c r="MNS6" s="88"/>
      <c r="MNT6" s="88"/>
      <c r="MNU6" s="88"/>
      <c r="MNV6" s="88"/>
      <c r="MNW6" s="88"/>
      <c r="MNX6" s="88"/>
      <c r="MNY6" s="88"/>
      <c r="MNZ6" s="88"/>
      <c r="MOA6" s="88"/>
      <c r="MOB6" s="88"/>
      <c r="MOC6" s="93"/>
      <c r="MOD6" s="88"/>
      <c r="MOE6" s="92"/>
      <c r="MOF6" s="88"/>
      <c r="MOG6" s="88"/>
      <c r="MOH6" s="88"/>
      <c r="MOI6" s="88"/>
      <c r="MOJ6" s="88"/>
      <c r="MOK6" s="88"/>
      <c r="MOL6" s="88"/>
      <c r="MOM6" s="88"/>
      <c r="MON6" s="88"/>
      <c r="MOO6" s="88"/>
      <c r="MOP6" s="88"/>
      <c r="MOQ6" s="88"/>
      <c r="MOR6" s="88"/>
      <c r="MOS6" s="93"/>
      <c r="MOT6" s="88"/>
      <c r="MOU6" s="92"/>
      <c r="MOV6" s="88"/>
      <c r="MOW6" s="88"/>
      <c r="MOX6" s="88"/>
      <c r="MOY6" s="88"/>
      <c r="MOZ6" s="88"/>
      <c r="MPA6" s="88"/>
      <c r="MPB6" s="88"/>
      <c r="MPC6" s="88"/>
      <c r="MPD6" s="88"/>
      <c r="MPE6" s="88"/>
      <c r="MPF6" s="88"/>
      <c r="MPG6" s="88"/>
      <c r="MPH6" s="88"/>
      <c r="MPI6" s="93"/>
      <c r="MPJ6" s="88"/>
      <c r="MPK6" s="92"/>
      <c r="MPL6" s="88"/>
      <c r="MPM6" s="88"/>
      <c r="MPN6" s="88"/>
      <c r="MPO6" s="88"/>
      <c r="MPP6" s="88"/>
      <c r="MPQ6" s="88"/>
      <c r="MPR6" s="88"/>
      <c r="MPS6" s="88"/>
      <c r="MPT6" s="88"/>
      <c r="MPU6" s="88"/>
      <c r="MPV6" s="88"/>
      <c r="MPW6" s="88"/>
      <c r="MPX6" s="88"/>
      <c r="MPY6" s="93"/>
      <c r="MPZ6" s="88"/>
      <c r="MQA6" s="92"/>
      <c r="MQB6" s="88"/>
      <c r="MQC6" s="88"/>
      <c r="MQD6" s="88"/>
      <c r="MQE6" s="88"/>
      <c r="MQF6" s="88"/>
      <c r="MQG6" s="88"/>
      <c r="MQH6" s="88"/>
      <c r="MQI6" s="88"/>
      <c r="MQJ6" s="88"/>
      <c r="MQK6" s="88"/>
      <c r="MQL6" s="88"/>
      <c r="MQM6" s="88"/>
      <c r="MQN6" s="88"/>
      <c r="MQO6" s="93"/>
      <c r="MQP6" s="88"/>
      <c r="MQQ6" s="92"/>
      <c r="MQR6" s="88"/>
      <c r="MQS6" s="88"/>
      <c r="MQT6" s="88"/>
      <c r="MQU6" s="88"/>
      <c r="MQV6" s="88"/>
      <c r="MQW6" s="88"/>
      <c r="MQX6" s="88"/>
      <c r="MQY6" s="88"/>
      <c r="MQZ6" s="88"/>
      <c r="MRA6" s="88"/>
      <c r="MRB6" s="88"/>
      <c r="MRC6" s="88"/>
      <c r="MRD6" s="88"/>
      <c r="MRE6" s="93"/>
      <c r="MRF6" s="88"/>
      <c r="MRG6" s="92"/>
      <c r="MRH6" s="88"/>
      <c r="MRI6" s="88"/>
      <c r="MRJ6" s="88"/>
      <c r="MRK6" s="88"/>
      <c r="MRL6" s="88"/>
      <c r="MRM6" s="88"/>
      <c r="MRN6" s="88"/>
      <c r="MRO6" s="88"/>
      <c r="MRP6" s="88"/>
      <c r="MRQ6" s="88"/>
      <c r="MRR6" s="88"/>
      <c r="MRS6" s="88"/>
      <c r="MRT6" s="88"/>
      <c r="MRU6" s="93"/>
      <c r="MRV6" s="88"/>
      <c r="MRW6" s="92"/>
      <c r="MRX6" s="88"/>
      <c r="MRY6" s="88"/>
      <c r="MRZ6" s="88"/>
      <c r="MSA6" s="88"/>
      <c r="MSB6" s="88"/>
      <c r="MSC6" s="88"/>
      <c r="MSD6" s="88"/>
      <c r="MSE6" s="88"/>
      <c r="MSF6" s="88"/>
      <c r="MSG6" s="88"/>
      <c r="MSH6" s="88"/>
      <c r="MSI6" s="88"/>
      <c r="MSJ6" s="88"/>
      <c r="MSK6" s="93"/>
      <c r="MSL6" s="88"/>
      <c r="MSM6" s="92"/>
      <c r="MSN6" s="88"/>
      <c r="MSO6" s="88"/>
      <c r="MSP6" s="88"/>
      <c r="MSQ6" s="88"/>
      <c r="MSR6" s="88"/>
      <c r="MSS6" s="88"/>
      <c r="MST6" s="88"/>
      <c r="MSU6" s="88"/>
      <c r="MSV6" s="88"/>
      <c r="MSW6" s="88"/>
      <c r="MSX6" s="88"/>
      <c r="MSY6" s="88"/>
      <c r="MSZ6" s="88"/>
      <c r="MTA6" s="93"/>
      <c r="MTB6" s="88"/>
      <c r="MTC6" s="92"/>
      <c r="MTD6" s="88"/>
      <c r="MTE6" s="88"/>
      <c r="MTF6" s="88"/>
      <c r="MTG6" s="88"/>
      <c r="MTH6" s="88"/>
      <c r="MTI6" s="88"/>
      <c r="MTJ6" s="88"/>
      <c r="MTK6" s="88"/>
      <c r="MTL6" s="88"/>
      <c r="MTM6" s="88"/>
      <c r="MTN6" s="88"/>
      <c r="MTO6" s="88"/>
      <c r="MTP6" s="88"/>
      <c r="MTQ6" s="93"/>
      <c r="MTR6" s="88"/>
      <c r="MTS6" s="92"/>
      <c r="MTT6" s="88"/>
      <c r="MTU6" s="88"/>
      <c r="MTV6" s="88"/>
      <c r="MTW6" s="88"/>
      <c r="MTX6" s="88"/>
      <c r="MTY6" s="88"/>
      <c r="MTZ6" s="88"/>
      <c r="MUA6" s="88"/>
      <c r="MUB6" s="88"/>
      <c r="MUC6" s="88"/>
      <c r="MUD6" s="88"/>
      <c r="MUE6" s="88"/>
      <c r="MUF6" s="88"/>
      <c r="MUG6" s="93"/>
      <c r="MUH6" s="88"/>
      <c r="MUI6" s="92"/>
      <c r="MUJ6" s="88"/>
      <c r="MUK6" s="88"/>
      <c r="MUL6" s="88"/>
      <c r="MUM6" s="88"/>
      <c r="MUN6" s="88"/>
      <c r="MUO6" s="88"/>
      <c r="MUP6" s="88"/>
      <c r="MUQ6" s="88"/>
      <c r="MUR6" s="88"/>
      <c r="MUS6" s="88"/>
      <c r="MUT6" s="88"/>
      <c r="MUU6" s="88"/>
      <c r="MUV6" s="88"/>
      <c r="MUW6" s="93"/>
      <c r="MUX6" s="88"/>
      <c r="MUY6" s="92"/>
      <c r="MUZ6" s="88"/>
      <c r="MVA6" s="88"/>
      <c r="MVB6" s="88"/>
      <c r="MVC6" s="88"/>
      <c r="MVD6" s="88"/>
      <c r="MVE6" s="88"/>
      <c r="MVF6" s="88"/>
      <c r="MVG6" s="88"/>
      <c r="MVH6" s="88"/>
      <c r="MVI6" s="88"/>
      <c r="MVJ6" s="88"/>
      <c r="MVK6" s="88"/>
      <c r="MVL6" s="88"/>
      <c r="MVM6" s="93"/>
      <c r="MVN6" s="88"/>
      <c r="MVO6" s="92"/>
      <c r="MVP6" s="88"/>
      <c r="MVQ6" s="88"/>
      <c r="MVR6" s="88"/>
      <c r="MVS6" s="88"/>
      <c r="MVT6" s="88"/>
      <c r="MVU6" s="88"/>
      <c r="MVV6" s="88"/>
      <c r="MVW6" s="88"/>
      <c r="MVX6" s="88"/>
      <c r="MVY6" s="88"/>
      <c r="MVZ6" s="88"/>
      <c r="MWA6" s="88"/>
      <c r="MWB6" s="88"/>
      <c r="MWC6" s="93"/>
      <c r="MWD6" s="88"/>
      <c r="MWE6" s="92"/>
      <c r="MWF6" s="88"/>
      <c r="MWG6" s="88"/>
      <c r="MWH6" s="88"/>
      <c r="MWI6" s="88"/>
      <c r="MWJ6" s="88"/>
      <c r="MWK6" s="88"/>
      <c r="MWL6" s="88"/>
      <c r="MWM6" s="88"/>
      <c r="MWN6" s="88"/>
      <c r="MWO6" s="88"/>
      <c r="MWP6" s="88"/>
      <c r="MWQ6" s="88"/>
      <c r="MWR6" s="88"/>
      <c r="MWS6" s="93"/>
      <c r="MWT6" s="88"/>
      <c r="MWU6" s="92"/>
      <c r="MWV6" s="88"/>
      <c r="MWW6" s="88"/>
      <c r="MWX6" s="88"/>
      <c r="MWY6" s="88"/>
      <c r="MWZ6" s="88"/>
      <c r="MXA6" s="88"/>
      <c r="MXB6" s="88"/>
      <c r="MXC6" s="88"/>
      <c r="MXD6" s="88"/>
      <c r="MXE6" s="88"/>
      <c r="MXF6" s="88"/>
      <c r="MXG6" s="88"/>
      <c r="MXH6" s="88"/>
      <c r="MXI6" s="93"/>
      <c r="MXJ6" s="88"/>
      <c r="MXK6" s="92"/>
      <c r="MXL6" s="88"/>
      <c r="MXM6" s="88"/>
      <c r="MXN6" s="88"/>
      <c r="MXO6" s="88"/>
      <c r="MXP6" s="88"/>
      <c r="MXQ6" s="88"/>
      <c r="MXR6" s="88"/>
      <c r="MXS6" s="88"/>
      <c r="MXT6" s="88"/>
      <c r="MXU6" s="88"/>
      <c r="MXV6" s="88"/>
      <c r="MXW6" s="88"/>
      <c r="MXX6" s="88"/>
      <c r="MXY6" s="93"/>
      <c r="MXZ6" s="88"/>
      <c r="MYA6" s="92"/>
      <c r="MYB6" s="88"/>
      <c r="MYC6" s="88"/>
      <c r="MYD6" s="88"/>
      <c r="MYE6" s="88"/>
      <c r="MYF6" s="88"/>
      <c r="MYG6" s="88"/>
      <c r="MYH6" s="88"/>
      <c r="MYI6" s="88"/>
      <c r="MYJ6" s="88"/>
      <c r="MYK6" s="88"/>
      <c r="MYL6" s="88"/>
      <c r="MYM6" s="88"/>
      <c r="MYN6" s="88"/>
      <c r="MYO6" s="93"/>
      <c r="MYP6" s="88"/>
      <c r="MYQ6" s="92"/>
      <c r="MYR6" s="88"/>
      <c r="MYS6" s="88"/>
      <c r="MYT6" s="88"/>
      <c r="MYU6" s="88"/>
      <c r="MYV6" s="88"/>
      <c r="MYW6" s="88"/>
      <c r="MYX6" s="88"/>
      <c r="MYY6" s="88"/>
      <c r="MYZ6" s="88"/>
      <c r="MZA6" s="88"/>
      <c r="MZB6" s="88"/>
      <c r="MZC6" s="88"/>
      <c r="MZD6" s="88"/>
      <c r="MZE6" s="93"/>
      <c r="MZF6" s="88"/>
      <c r="MZG6" s="92"/>
      <c r="MZH6" s="88"/>
      <c r="MZI6" s="88"/>
      <c r="MZJ6" s="88"/>
      <c r="MZK6" s="88"/>
      <c r="MZL6" s="88"/>
      <c r="MZM6" s="88"/>
      <c r="MZN6" s="88"/>
      <c r="MZO6" s="88"/>
      <c r="MZP6" s="88"/>
      <c r="MZQ6" s="88"/>
      <c r="MZR6" s="88"/>
      <c r="MZS6" s="88"/>
      <c r="MZT6" s="88"/>
      <c r="MZU6" s="93"/>
      <c r="MZV6" s="88"/>
      <c r="MZW6" s="92"/>
      <c r="MZX6" s="88"/>
      <c r="MZY6" s="88"/>
      <c r="MZZ6" s="88"/>
      <c r="NAA6" s="88"/>
      <c r="NAB6" s="88"/>
      <c r="NAC6" s="88"/>
      <c r="NAD6" s="88"/>
      <c r="NAE6" s="88"/>
      <c r="NAF6" s="88"/>
      <c r="NAG6" s="88"/>
      <c r="NAH6" s="88"/>
      <c r="NAI6" s="88"/>
      <c r="NAJ6" s="88"/>
      <c r="NAK6" s="93"/>
      <c r="NAL6" s="88"/>
      <c r="NAM6" s="92"/>
      <c r="NAN6" s="88"/>
      <c r="NAO6" s="88"/>
      <c r="NAP6" s="88"/>
      <c r="NAQ6" s="88"/>
      <c r="NAR6" s="88"/>
      <c r="NAS6" s="88"/>
      <c r="NAT6" s="88"/>
      <c r="NAU6" s="88"/>
      <c r="NAV6" s="88"/>
      <c r="NAW6" s="88"/>
      <c r="NAX6" s="88"/>
      <c r="NAY6" s="88"/>
      <c r="NAZ6" s="88"/>
      <c r="NBA6" s="93"/>
      <c r="NBB6" s="88"/>
      <c r="NBC6" s="92"/>
      <c r="NBD6" s="88"/>
      <c r="NBE6" s="88"/>
      <c r="NBF6" s="88"/>
      <c r="NBG6" s="88"/>
      <c r="NBH6" s="88"/>
      <c r="NBI6" s="88"/>
      <c r="NBJ6" s="88"/>
      <c r="NBK6" s="88"/>
      <c r="NBL6" s="88"/>
      <c r="NBM6" s="88"/>
      <c r="NBN6" s="88"/>
      <c r="NBO6" s="88"/>
      <c r="NBP6" s="88"/>
      <c r="NBQ6" s="93"/>
      <c r="NBR6" s="88"/>
      <c r="NBS6" s="92"/>
      <c r="NBT6" s="88"/>
      <c r="NBU6" s="88"/>
      <c r="NBV6" s="88"/>
      <c r="NBW6" s="88"/>
      <c r="NBX6" s="88"/>
      <c r="NBY6" s="88"/>
      <c r="NBZ6" s="88"/>
      <c r="NCA6" s="88"/>
      <c r="NCB6" s="88"/>
      <c r="NCC6" s="88"/>
      <c r="NCD6" s="88"/>
      <c r="NCE6" s="88"/>
      <c r="NCF6" s="88"/>
      <c r="NCG6" s="93"/>
      <c r="NCH6" s="88"/>
      <c r="NCI6" s="92"/>
      <c r="NCJ6" s="88"/>
      <c r="NCK6" s="88"/>
      <c r="NCL6" s="88"/>
      <c r="NCM6" s="88"/>
      <c r="NCN6" s="88"/>
      <c r="NCO6" s="88"/>
      <c r="NCP6" s="88"/>
      <c r="NCQ6" s="88"/>
      <c r="NCR6" s="88"/>
      <c r="NCS6" s="88"/>
      <c r="NCT6" s="88"/>
      <c r="NCU6" s="88"/>
      <c r="NCV6" s="88"/>
      <c r="NCW6" s="93"/>
      <c r="NCX6" s="88"/>
      <c r="NCY6" s="92"/>
      <c r="NCZ6" s="88"/>
      <c r="NDA6" s="88"/>
      <c r="NDB6" s="88"/>
      <c r="NDC6" s="88"/>
      <c r="NDD6" s="88"/>
      <c r="NDE6" s="88"/>
      <c r="NDF6" s="88"/>
      <c r="NDG6" s="88"/>
      <c r="NDH6" s="88"/>
      <c r="NDI6" s="88"/>
      <c r="NDJ6" s="88"/>
      <c r="NDK6" s="88"/>
      <c r="NDL6" s="88"/>
      <c r="NDM6" s="93"/>
      <c r="NDN6" s="88"/>
      <c r="NDO6" s="92"/>
      <c r="NDP6" s="88"/>
      <c r="NDQ6" s="88"/>
      <c r="NDR6" s="88"/>
      <c r="NDS6" s="88"/>
      <c r="NDT6" s="88"/>
      <c r="NDU6" s="88"/>
      <c r="NDV6" s="88"/>
      <c r="NDW6" s="88"/>
      <c r="NDX6" s="88"/>
      <c r="NDY6" s="88"/>
      <c r="NDZ6" s="88"/>
      <c r="NEA6" s="88"/>
      <c r="NEB6" s="88"/>
      <c r="NEC6" s="93"/>
      <c r="NED6" s="88"/>
      <c r="NEE6" s="92"/>
      <c r="NEF6" s="88"/>
      <c r="NEG6" s="88"/>
      <c r="NEH6" s="88"/>
      <c r="NEI6" s="88"/>
      <c r="NEJ6" s="88"/>
      <c r="NEK6" s="88"/>
      <c r="NEL6" s="88"/>
      <c r="NEM6" s="88"/>
      <c r="NEN6" s="88"/>
      <c r="NEO6" s="88"/>
      <c r="NEP6" s="88"/>
      <c r="NEQ6" s="88"/>
      <c r="NER6" s="88"/>
      <c r="NES6" s="93"/>
      <c r="NET6" s="88"/>
      <c r="NEU6" s="92"/>
      <c r="NEV6" s="88"/>
      <c r="NEW6" s="88"/>
      <c r="NEX6" s="88"/>
      <c r="NEY6" s="88"/>
      <c r="NEZ6" s="88"/>
      <c r="NFA6" s="88"/>
      <c r="NFB6" s="88"/>
      <c r="NFC6" s="88"/>
      <c r="NFD6" s="88"/>
      <c r="NFE6" s="88"/>
      <c r="NFF6" s="88"/>
      <c r="NFG6" s="88"/>
      <c r="NFH6" s="88"/>
      <c r="NFI6" s="93"/>
      <c r="NFJ6" s="88"/>
      <c r="NFK6" s="92"/>
      <c r="NFL6" s="88"/>
      <c r="NFM6" s="88"/>
      <c r="NFN6" s="88"/>
      <c r="NFO6" s="88"/>
      <c r="NFP6" s="88"/>
      <c r="NFQ6" s="88"/>
      <c r="NFR6" s="88"/>
      <c r="NFS6" s="88"/>
      <c r="NFT6" s="88"/>
      <c r="NFU6" s="88"/>
      <c r="NFV6" s="88"/>
      <c r="NFW6" s="88"/>
      <c r="NFX6" s="88"/>
      <c r="NFY6" s="93"/>
      <c r="NFZ6" s="88"/>
      <c r="NGA6" s="92"/>
      <c r="NGB6" s="88"/>
      <c r="NGC6" s="88"/>
      <c r="NGD6" s="88"/>
      <c r="NGE6" s="88"/>
      <c r="NGF6" s="88"/>
      <c r="NGG6" s="88"/>
      <c r="NGH6" s="88"/>
      <c r="NGI6" s="88"/>
      <c r="NGJ6" s="88"/>
      <c r="NGK6" s="88"/>
      <c r="NGL6" s="88"/>
      <c r="NGM6" s="88"/>
      <c r="NGN6" s="88"/>
      <c r="NGO6" s="93"/>
      <c r="NGP6" s="88"/>
      <c r="NGQ6" s="92"/>
      <c r="NGR6" s="88"/>
      <c r="NGS6" s="88"/>
      <c r="NGT6" s="88"/>
      <c r="NGU6" s="88"/>
      <c r="NGV6" s="88"/>
      <c r="NGW6" s="88"/>
      <c r="NGX6" s="88"/>
      <c r="NGY6" s="88"/>
      <c r="NGZ6" s="88"/>
      <c r="NHA6" s="88"/>
      <c r="NHB6" s="88"/>
      <c r="NHC6" s="88"/>
      <c r="NHD6" s="88"/>
      <c r="NHE6" s="93"/>
      <c r="NHF6" s="88"/>
      <c r="NHG6" s="92"/>
      <c r="NHH6" s="88"/>
      <c r="NHI6" s="88"/>
      <c r="NHJ6" s="88"/>
      <c r="NHK6" s="88"/>
      <c r="NHL6" s="88"/>
      <c r="NHM6" s="88"/>
      <c r="NHN6" s="88"/>
      <c r="NHO6" s="88"/>
      <c r="NHP6" s="88"/>
      <c r="NHQ6" s="88"/>
      <c r="NHR6" s="88"/>
      <c r="NHS6" s="88"/>
      <c r="NHT6" s="88"/>
      <c r="NHU6" s="93"/>
      <c r="NHV6" s="88"/>
      <c r="NHW6" s="92"/>
      <c r="NHX6" s="88"/>
      <c r="NHY6" s="88"/>
      <c r="NHZ6" s="88"/>
      <c r="NIA6" s="88"/>
      <c r="NIB6" s="88"/>
      <c r="NIC6" s="88"/>
      <c r="NID6" s="88"/>
      <c r="NIE6" s="88"/>
      <c r="NIF6" s="88"/>
      <c r="NIG6" s="88"/>
      <c r="NIH6" s="88"/>
      <c r="NII6" s="88"/>
      <c r="NIJ6" s="88"/>
      <c r="NIK6" s="93"/>
      <c r="NIL6" s="88"/>
      <c r="NIM6" s="92"/>
      <c r="NIN6" s="88"/>
      <c r="NIO6" s="88"/>
      <c r="NIP6" s="88"/>
      <c r="NIQ6" s="88"/>
      <c r="NIR6" s="88"/>
      <c r="NIS6" s="88"/>
      <c r="NIT6" s="88"/>
      <c r="NIU6" s="88"/>
      <c r="NIV6" s="88"/>
      <c r="NIW6" s="88"/>
      <c r="NIX6" s="88"/>
      <c r="NIY6" s="88"/>
      <c r="NIZ6" s="88"/>
      <c r="NJA6" s="93"/>
      <c r="NJB6" s="88"/>
      <c r="NJC6" s="92"/>
      <c r="NJD6" s="88"/>
      <c r="NJE6" s="88"/>
      <c r="NJF6" s="88"/>
      <c r="NJG6" s="88"/>
      <c r="NJH6" s="88"/>
      <c r="NJI6" s="88"/>
      <c r="NJJ6" s="88"/>
      <c r="NJK6" s="88"/>
      <c r="NJL6" s="88"/>
      <c r="NJM6" s="88"/>
      <c r="NJN6" s="88"/>
      <c r="NJO6" s="88"/>
      <c r="NJP6" s="88"/>
      <c r="NJQ6" s="93"/>
      <c r="NJR6" s="88"/>
      <c r="NJS6" s="92"/>
      <c r="NJT6" s="88"/>
      <c r="NJU6" s="88"/>
      <c r="NJV6" s="88"/>
      <c r="NJW6" s="88"/>
      <c r="NJX6" s="88"/>
      <c r="NJY6" s="88"/>
      <c r="NJZ6" s="88"/>
      <c r="NKA6" s="88"/>
      <c r="NKB6" s="88"/>
      <c r="NKC6" s="88"/>
      <c r="NKD6" s="88"/>
      <c r="NKE6" s="88"/>
      <c r="NKF6" s="88"/>
      <c r="NKG6" s="93"/>
      <c r="NKH6" s="88"/>
      <c r="NKI6" s="92"/>
      <c r="NKJ6" s="88"/>
      <c r="NKK6" s="88"/>
      <c r="NKL6" s="88"/>
      <c r="NKM6" s="88"/>
      <c r="NKN6" s="88"/>
      <c r="NKO6" s="88"/>
      <c r="NKP6" s="88"/>
      <c r="NKQ6" s="88"/>
      <c r="NKR6" s="88"/>
      <c r="NKS6" s="88"/>
      <c r="NKT6" s="88"/>
      <c r="NKU6" s="88"/>
      <c r="NKV6" s="88"/>
      <c r="NKW6" s="93"/>
      <c r="NKX6" s="88"/>
      <c r="NKY6" s="92"/>
      <c r="NKZ6" s="88"/>
      <c r="NLA6" s="88"/>
      <c r="NLB6" s="88"/>
      <c r="NLC6" s="88"/>
      <c r="NLD6" s="88"/>
      <c r="NLE6" s="88"/>
      <c r="NLF6" s="88"/>
      <c r="NLG6" s="88"/>
      <c r="NLH6" s="88"/>
      <c r="NLI6" s="88"/>
      <c r="NLJ6" s="88"/>
      <c r="NLK6" s="88"/>
      <c r="NLL6" s="88"/>
      <c r="NLM6" s="93"/>
      <c r="NLN6" s="88"/>
      <c r="NLO6" s="92"/>
      <c r="NLP6" s="88"/>
      <c r="NLQ6" s="88"/>
      <c r="NLR6" s="88"/>
      <c r="NLS6" s="88"/>
      <c r="NLT6" s="88"/>
      <c r="NLU6" s="88"/>
      <c r="NLV6" s="88"/>
      <c r="NLW6" s="88"/>
      <c r="NLX6" s="88"/>
      <c r="NLY6" s="88"/>
      <c r="NLZ6" s="88"/>
      <c r="NMA6" s="88"/>
      <c r="NMB6" s="88"/>
      <c r="NMC6" s="93"/>
      <c r="NMD6" s="88"/>
      <c r="NME6" s="92"/>
      <c r="NMF6" s="88"/>
      <c r="NMG6" s="88"/>
      <c r="NMH6" s="88"/>
      <c r="NMI6" s="88"/>
      <c r="NMJ6" s="88"/>
      <c r="NMK6" s="88"/>
      <c r="NML6" s="88"/>
      <c r="NMM6" s="88"/>
      <c r="NMN6" s="88"/>
      <c r="NMO6" s="88"/>
      <c r="NMP6" s="88"/>
      <c r="NMQ6" s="88"/>
      <c r="NMR6" s="88"/>
      <c r="NMS6" s="93"/>
      <c r="NMT6" s="88"/>
      <c r="NMU6" s="92"/>
      <c r="NMV6" s="88"/>
      <c r="NMW6" s="88"/>
      <c r="NMX6" s="88"/>
      <c r="NMY6" s="88"/>
      <c r="NMZ6" s="88"/>
      <c r="NNA6" s="88"/>
      <c r="NNB6" s="88"/>
      <c r="NNC6" s="88"/>
      <c r="NND6" s="88"/>
      <c r="NNE6" s="88"/>
      <c r="NNF6" s="88"/>
      <c r="NNG6" s="88"/>
      <c r="NNH6" s="88"/>
      <c r="NNI6" s="93"/>
      <c r="NNJ6" s="88"/>
      <c r="NNK6" s="92"/>
      <c r="NNL6" s="88"/>
      <c r="NNM6" s="88"/>
      <c r="NNN6" s="88"/>
      <c r="NNO6" s="88"/>
      <c r="NNP6" s="88"/>
      <c r="NNQ6" s="88"/>
      <c r="NNR6" s="88"/>
      <c r="NNS6" s="88"/>
      <c r="NNT6" s="88"/>
      <c r="NNU6" s="88"/>
      <c r="NNV6" s="88"/>
      <c r="NNW6" s="88"/>
      <c r="NNX6" s="88"/>
      <c r="NNY6" s="93"/>
      <c r="NNZ6" s="88"/>
      <c r="NOA6" s="92"/>
      <c r="NOB6" s="88"/>
      <c r="NOC6" s="88"/>
      <c r="NOD6" s="88"/>
      <c r="NOE6" s="88"/>
      <c r="NOF6" s="88"/>
      <c r="NOG6" s="88"/>
      <c r="NOH6" s="88"/>
      <c r="NOI6" s="88"/>
      <c r="NOJ6" s="88"/>
      <c r="NOK6" s="88"/>
      <c r="NOL6" s="88"/>
      <c r="NOM6" s="88"/>
      <c r="NON6" s="88"/>
      <c r="NOO6" s="93"/>
      <c r="NOP6" s="88"/>
      <c r="NOQ6" s="92"/>
      <c r="NOR6" s="88"/>
      <c r="NOS6" s="88"/>
      <c r="NOT6" s="88"/>
      <c r="NOU6" s="88"/>
      <c r="NOV6" s="88"/>
      <c r="NOW6" s="88"/>
      <c r="NOX6" s="88"/>
      <c r="NOY6" s="88"/>
      <c r="NOZ6" s="88"/>
      <c r="NPA6" s="88"/>
      <c r="NPB6" s="88"/>
      <c r="NPC6" s="88"/>
      <c r="NPD6" s="88"/>
      <c r="NPE6" s="93"/>
      <c r="NPF6" s="88"/>
      <c r="NPG6" s="92"/>
      <c r="NPH6" s="88"/>
      <c r="NPI6" s="88"/>
      <c r="NPJ6" s="88"/>
      <c r="NPK6" s="88"/>
      <c r="NPL6" s="88"/>
      <c r="NPM6" s="88"/>
      <c r="NPN6" s="88"/>
      <c r="NPO6" s="88"/>
      <c r="NPP6" s="88"/>
      <c r="NPQ6" s="88"/>
      <c r="NPR6" s="88"/>
      <c r="NPS6" s="88"/>
      <c r="NPT6" s="88"/>
      <c r="NPU6" s="93"/>
      <c r="NPV6" s="88"/>
      <c r="NPW6" s="92"/>
      <c r="NPX6" s="88"/>
      <c r="NPY6" s="88"/>
      <c r="NPZ6" s="88"/>
      <c r="NQA6" s="88"/>
      <c r="NQB6" s="88"/>
      <c r="NQC6" s="88"/>
      <c r="NQD6" s="88"/>
      <c r="NQE6" s="88"/>
      <c r="NQF6" s="88"/>
      <c r="NQG6" s="88"/>
      <c r="NQH6" s="88"/>
      <c r="NQI6" s="88"/>
      <c r="NQJ6" s="88"/>
      <c r="NQK6" s="93"/>
      <c r="NQL6" s="88"/>
      <c r="NQM6" s="92"/>
      <c r="NQN6" s="88"/>
      <c r="NQO6" s="88"/>
      <c r="NQP6" s="88"/>
      <c r="NQQ6" s="88"/>
      <c r="NQR6" s="88"/>
      <c r="NQS6" s="88"/>
      <c r="NQT6" s="88"/>
      <c r="NQU6" s="88"/>
      <c r="NQV6" s="88"/>
      <c r="NQW6" s="88"/>
      <c r="NQX6" s="88"/>
      <c r="NQY6" s="88"/>
      <c r="NQZ6" s="88"/>
      <c r="NRA6" s="93"/>
      <c r="NRB6" s="88"/>
      <c r="NRC6" s="92"/>
      <c r="NRD6" s="88"/>
      <c r="NRE6" s="88"/>
      <c r="NRF6" s="88"/>
      <c r="NRG6" s="88"/>
      <c r="NRH6" s="88"/>
      <c r="NRI6" s="88"/>
      <c r="NRJ6" s="88"/>
      <c r="NRK6" s="88"/>
      <c r="NRL6" s="88"/>
      <c r="NRM6" s="88"/>
      <c r="NRN6" s="88"/>
      <c r="NRO6" s="88"/>
      <c r="NRP6" s="88"/>
      <c r="NRQ6" s="93"/>
      <c r="NRR6" s="88"/>
      <c r="NRS6" s="92"/>
      <c r="NRT6" s="88"/>
      <c r="NRU6" s="88"/>
      <c r="NRV6" s="88"/>
      <c r="NRW6" s="88"/>
      <c r="NRX6" s="88"/>
      <c r="NRY6" s="88"/>
      <c r="NRZ6" s="88"/>
      <c r="NSA6" s="88"/>
      <c r="NSB6" s="88"/>
      <c r="NSC6" s="88"/>
      <c r="NSD6" s="88"/>
      <c r="NSE6" s="88"/>
      <c r="NSF6" s="88"/>
      <c r="NSG6" s="93"/>
      <c r="NSH6" s="88"/>
      <c r="NSI6" s="92"/>
      <c r="NSJ6" s="88"/>
      <c r="NSK6" s="88"/>
      <c r="NSL6" s="88"/>
      <c r="NSM6" s="88"/>
      <c r="NSN6" s="88"/>
      <c r="NSO6" s="88"/>
      <c r="NSP6" s="88"/>
      <c r="NSQ6" s="88"/>
      <c r="NSR6" s="88"/>
      <c r="NSS6" s="88"/>
      <c r="NST6" s="88"/>
      <c r="NSU6" s="88"/>
      <c r="NSV6" s="88"/>
      <c r="NSW6" s="93"/>
      <c r="NSX6" s="88"/>
      <c r="NSY6" s="92"/>
      <c r="NSZ6" s="88"/>
      <c r="NTA6" s="88"/>
      <c r="NTB6" s="88"/>
      <c r="NTC6" s="88"/>
      <c r="NTD6" s="88"/>
      <c r="NTE6" s="88"/>
      <c r="NTF6" s="88"/>
      <c r="NTG6" s="88"/>
      <c r="NTH6" s="88"/>
      <c r="NTI6" s="88"/>
      <c r="NTJ6" s="88"/>
      <c r="NTK6" s="88"/>
      <c r="NTL6" s="88"/>
      <c r="NTM6" s="93"/>
      <c r="NTN6" s="88"/>
      <c r="NTO6" s="92"/>
      <c r="NTP6" s="88"/>
      <c r="NTQ6" s="88"/>
      <c r="NTR6" s="88"/>
      <c r="NTS6" s="88"/>
      <c r="NTT6" s="88"/>
      <c r="NTU6" s="88"/>
      <c r="NTV6" s="88"/>
      <c r="NTW6" s="88"/>
      <c r="NTX6" s="88"/>
      <c r="NTY6" s="88"/>
      <c r="NTZ6" s="88"/>
      <c r="NUA6" s="88"/>
      <c r="NUB6" s="88"/>
      <c r="NUC6" s="93"/>
      <c r="NUD6" s="88"/>
      <c r="NUE6" s="92"/>
      <c r="NUF6" s="88"/>
      <c r="NUG6" s="88"/>
      <c r="NUH6" s="88"/>
      <c r="NUI6" s="88"/>
      <c r="NUJ6" s="88"/>
      <c r="NUK6" s="88"/>
      <c r="NUL6" s="88"/>
      <c r="NUM6" s="88"/>
      <c r="NUN6" s="88"/>
      <c r="NUO6" s="88"/>
      <c r="NUP6" s="88"/>
      <c r="NUQ6" s="88"/>
      <c r="NUR6" s="88"/>
      <c r="NUS6" s="93"/>
      <c r="NUT6" s="88"/>
      <c r="NUU6" s="92"/>
      <c r="NUV6" s="88"/>
      <c r="NUW6" s="88"/>
      <c r="NUX6" s="88"/>
      <c r="NUY6" s="88"/>
      <c r="NUZ6" s="88"/>
      <c r="NVA6" s="88"/>
      <c r="NVB6" s="88"/>
      <c r="NVC6" s="88"/>
      <c r="NVD6" s="88"/>
      <c r="NVE6" s="88"/>
      <c r="NVF6" s="88"/>
      <c r="NVG6" s="88"/>
      <c r="NVH6" s="88"/>
      <c r="NVI6" s="93"/>
      <c r="NVJ6" s="88"/>
      <c r="NVK6" s="92"/>
      <c r="NVL6" s="88"/>
      <c r="NVM6" s="88"/>
      <c r="NVN6" s="88"/>
      <c r="NVO6" s="88"/>
      <c r="NVP6" s="88"/>
      <c r="NVQ6" s="88"/>
      <c r="NVR6" s="88"/>
      <c r="NVS6" s="88"/>
      <c r="NVT6" s="88"/>
      <c r="NVU6" s="88"/>
      <c r="NVV6" s="88"/>
      <c r="NVW6" s="88"/>
      <c r="NVX6" s="88"/>
      <c r="NVY6" s="93"/>
      <c r="NVZ6" s="88"/>
      <c r="NWA6" s="92"/>
      <c r="NWB6" s="88"/>
      <c r="NWC6" s="88"/>
      <c r="NWD6" s="88"/>
      <c r="NWE6" s="88"/>
      <c r="NWF6" s="88"/>
      <c r="NWG6" s="88"/>
      <c r="NWH6" s="88"/>
      <c r="NWI6" s="88"/>
      <c r="NWJ6" s="88"/>
      <c r="NWK6" s="88"/>
      <c r="NWL6" s="88"/>
      <c r="NWM6" s="88"/>
      <c r="NWN6" s="88"/>
      <c r="NWO6" s="93"/>
      <c r="NWP6" s="88"/>
      <c r="NWQ6" s="92"/>
      <c r="NWR6" s="88"/>
      <c r="NWS6" s="88"/>
      <c r="NWT6" s="88"/>
      <c r="NWU6" s="88"/>
      <c r="NWV6" s="88"/>
      <c r="NWW6" s="88"/>
      <c r="NWX6" s="88"/>
      <c r="NWY6" s="88"/>
      <c r="NWZ6" s="88"/>
      <c r="NXA6" s="88"/>
      <c r="NXB6" s="88"/>
      <c r="NXC6" s="88"/>
      <c r="NXD6" s="88"/>
      <c r="NXE6" s="93"/>
      <c r="NXF6" s="88"/>
      <c r="NXG6" s="92"/>
      <c r="NXH6" s="88"/>
      <c r="NXI6" s="88"/>
      <c r="NXJ6" s="88"/>
      <c r="NXK6" s="88"/>
      <c r="NXL6" s="88"/>
      <c r="NXM6" s="88"/>
      <c r="NXN6" s="88"/>
      <c r="NXO6" s="88"/>
      <c r="NXP6" s="88"/>
      <c r="NXQ6" s="88"/>
      <c r="NXR6" s="88"/>
      <c r="NXS6" s="88"/>
      <c r="NXT6" s="88"/>
      <c r="NXU6" s="93"/>
      <c r="NXV6" s="88"/>
      <c r="NXW6" s="92"/>
      <c r="NXX6" s="88"/>
      <c r="NXY6" s="88"/>
      <c r="NXZ6" s="88"/>
      <c r="NYA6" s="88"/>
      <c r="NYB6" s="88"/>
      <c r="NYC6" s="88"/>
      <c r="NYD6" s="88"/>
      <c r="NYE6" s="88"/>
      <c r="NYF6" s="88"/>
      <c r="NYG6" s="88"/>
      <c r="NYH6" s="88"/>
      <c r="NYI6" s="88"/>
      <c r="NYJ6" s="88"/>
      <c r="NYK6" s="93"/>
      <c r="NYL6" s="88"/>
      <c r="NYM6" s="92"/>
      <c r="NYN6" s="88"/>
      <c r="NYO6" s="88"/>
      <c r="NYP6" s="88"/>
      <c r="NYQ6" s="88"/>
      <c r="NYR6" s="88"/>
      <c r="NYS6" s="88"/>
      <c r="NYT6" s="88"/>
      <c r="NYU6" s="88"/>
      <c r="NYV6" s="88"/>
      <c r="NYW6" s="88"/>
      <c r="NYX6" s="88"/>
      <c r="NYY6" s="88"/>
      <c r="NYZ6" s="88"/>
      <c r="NZA6" s="93"/>
      <c r="NZB6" s="88"/>
      <c r="NZC6" s="92"/>
      <c r="NZD6" s="88"/>
      <c r="NZE6" s="88"/>
      <c r="NZF6" s="88"/>
      <c r="NZG6" s="88"/>
      <c r="NZH6" s="88"/>
      <c r="NZI6" s="88"/>
      <c r="NZJ6" s="88"/>
      <c r="NZK6" s="88"/>
      <c r="NZL6" s="88"/>
      <c r="NZM6" s="88"/>
      <c r="NZN6" s="88"/>
      <c r="NZO6" s="88"/>
      <c r="NZP6" s="88"/>
      <c r="NZQ6" s="93"/>
      <c r="NZR6" s="88"/>
      <c r="NZS6" s="92"/>
      <c r="NZT6" s="88"/>
      <c r="NZU6" s="88"/>
      <c r="NZV6" s="88"/>
      <c r="NZW6" s="88"/>
      <c r="NZX6" s="88"/>
      <c r="NZY6" s="88"/>
      <c r="NZZ6" s="88"/>
      <c r="OAA6" s="88"/>
      <c r="OAB6" s="88"/>
      <c r="OAC6" s="88"/>
      <c r="OAD6" s="88"/>
      <c r="OAE6" s="88"/>
      <c r="OAF6" s="88"/>
      <c r="OAG6" s="93"/>
      <c r="OAH6" s="88"/>
      <c r="OAI6" s="92"/>
      <c r="OAJ6" s="88"/>
      <c r="OAK6" s="88"/>
      <c r="OAL6" s="88"/>
      <c r="OAM6" s="88"/>
      <c r="OAN6" s="88"/>
      <c r="OAO6" s="88"/>
      <c r="OAP6" s="88"/>
      <c r="OAQ6" s="88"/>
      <c r="OAR6" s="88"/>
      <c r="OAS6" s="88"/>
      <c r="OAT6" s="88"/>
      <c r="OAU6" s="88"/>
      <c r="OAV6" s="88"/>
      <c r="OAW6" s="93"/>
      <c r="OAX6" s="88"/>
      <c r="OAY6" s="92"/>
      <c r="OAZ6" s="88"/>
      <c r="OBA6" s="88"/>
      <c r="OBB6" s="88"/>
      <c r="OBC6" s="88"/>
      <c r="OBD6" s="88"/>
      <c r="OBE6" s="88"/>
      <c r="OBF6" s="88"/>
      <c r="OBG6" s="88"/>
      <c r="OBH6" s="88"/>
      <c r="OBI6" s="88"/>
      <c r="OBJ6" s="88"/>
      <c r="OBK6" s="88"/>
      <c r="OBL6" s="88"/>
      <c r="OBM6" s="93"/>
      <c r="OBN6" s="88"/>
      <c r="OBO6" s="92"/>
      <c r="OBP6" s="88"/>
      <c r="OBQ6" s="88"/>
      <c r="OBR6" s="88"/>
      <c r="OBS6" s="88"/>
      <c r="OBT6" s="88"/>
      <c r="OBU6" s="88"/>
      <c r="OBV6" s="88"/>
      <c r="OBW6" s="88"/>
      <c r="OBX6" s="88"/>
      <c r="OBY6" s="88"/>
      <c r="OBZ6" s="88"/>
      <c r="OCA6" s="88"/>
      <c r="OCB6" s="88"/>
      <c r="OCC6" s="93"/>
      <c r="OCD6" s="88"/>
      <c r="OCE6" s="92"/>
      <c r="OCF6" s="88"/>
      <c r="OCG6" s="88"/>
      <c r="OCH6" s="88"/>
      <c r="OCI6" s="88"/>
      <c r="OCJ6" s="88"/>
      <c r="OCK6" s="88"/>
      <c r="OCL6" s="88"/>
      <c r="OCM6" s="88"/>
      <c r="OCN6" s="88"/>
      <c r="OCO6" s="88"/>
      <c r="OCP6" s="88"/>
      <c r="OCQ6" s="88"/>
      <c r="OCR6" s="88"/>
      <c r="OCS6" s="93"/>
      <c r="OCT6" s="88"/>
      <c r="OCU6" s="92"/>
      <c r="OCV6" s="88"/>
      <c r="OCW6" s="88"/>
      <c r="OCX6" s="88"/>
      <c r="OCY6" s="88"/>
      <c r="OCZ6" s="88"/>
      <c r="ODA6" s="88"/>
      <c r="ODB6" s="88"/>
      <c r="ODC6" s="88"/>
      <c r="ODD6" s="88"/>
      <c r="ODE6" s="88"/>
      <c r="ODF6" s="88"/>
      <c r="ODG6" s="88"/>
      <c r="ODH6" s="88"/>
      <c r="ODI6" s="93"/>
      <c r="ODJ6" s="88"/>
      <c r="ODK6" s="92"/>
      <c r="ODL6" s="88"/>
      <c r="ODM6" s="88"/>
      <c r="ODN6" s="88"/>
      <c r="ODO6" s="88"/>
      <c r="ODP6" s="88"/>
      <c r="ODQ6" s="88"/>
      <c r="ODR6" s="88"/>
      <c r="ODS6" s="88"/>
      <c r="ODT6" s="88"/>
      <c r="ODU6" s="88"/>
      <c r="ODV6" s="88"/>
      <c r="ODW6" s="88"/>
      <c r="ODX6" s="88"/>
      <c r="ODY6" s="93"/>
      <c r="ODZ6" s="88"/>
      <c r="OEA6" s="92"/>
      <c r="OEB6" s="88"/>
      <c r="OEC6" s="88"/>
      <c r="OED6" s="88"/>
      <c r="OEE6" s="88"/>
      <c r="OEF6" s="88"/>
      <c r="OEG6" s="88"/>
      <c r="OEH6" s="88"/>
      <c r="OEI6" s="88"/>
      <c r="OEJ6" s="88"/>
      <c r="OEK6" s="88"/>
      <c r="OEL6" s="88"/>
      <c r="OEM6" s="88"/>
      <c r="OEN6" s="88"/>
      <c r="OEO6" s="93"/>
      <c r="OEP6" s="88"/>
      <c r="OEQ6" s="92"/>
      <c r="OER6" s="88"/>
      <c r="OES6" s="88"/>
      <c r="OET6" s="88"/>
      <c r="OEU6" s="88"/>
      <c r="OEV6" s="88"/>
      <c r="OEW6" s="88"/>
      <c r="OEX6" s="88"/>
      <c r="OEY6" s="88"/>
      <c r="OEZ6" s="88"/>
      <c r="OFA6" s="88"/>
      <c r="OFB6" s="88"/>
      <c r="OFC6" s="88"/>
      <c r="OFD6" s="88"/>
      <c r="OFE6" s="93"/>
      <c r="OFF6" s="88"/>
      <c r="OFG6" s="92"/>
      <c r="OFH6" s="88"/>
      <c r="OFI6" s="88"/>
      <c r="OFJ6" s="88"/>
      <c r="OFK6" s="88"/>
      <c r="OFL6" s="88"/>
      <c r="OFM6" s="88"/>
      <c r="OFN6" s="88"/>
      <c r="OFO6" s="88"/>
      <c r="OFP6" s="88"/>
      <c r="OFQ6" s="88"/>
      <c r="OFR6" s="88"/>
      <c r="OFS6" s="88"/>
      <c r="OFT6" s="88"/>
      <c r="OFU6" s="93"/>
      <c r="OFV6" s="88"/>
      <c r="OFW6" s="92"/>
      <c r="OFX6" s="88"/>
      <c r="OFY6" s="88"/>
      <c r="OFZ6" s="88"/>
      <c r="OGA6" s="88"/>
      <c r="OGB6" s="88"/>
      <c r="OGC6" s="88"/>
      <c r="OGD6" s="88"/>
      <c r="OGE6" s="88"/>
      <c r="OGF6" s="88"/>
      <c r="OGG6" s="88"/>
      <c r="OGH6" s="88"/>
      <c r="OGI6" s="88"/>
      <c r="OGJ6" s="88"/>
      <c r="OGK6" s="93"/>
      <c r="OGL6" s="88"/>
      <c r="OGM6" s="92"/>
      <c r="OGN6" s="88"/>
      <c r="OGO6" s="88"/>
      <c r="OGP6" s="88"/>
      <c r="OGQ6" s="88"/>
      <c r="OGR6" s="88"/>
      <c r="OGS6" s="88"/>
      <c r="OGT6" s="88"/>
      <c r="OGU6" s="88"/>
      <c r="OGV6" s="88"/>
      <c r="OGW6" s="88"/>
      <c r="OGX6" s="88"/>
      <c r="OGY6" s="88"/>
      <c r="OGZ6" s="88"/>
      <c r="OHA6" s="93"/>
      <c r="OHB6" s="88"/>
      <c r="OHC6" s="92"/>
      <c r="OHD6" s="88"/>
      <c r="OHE6" s="88"/>
      <c r="OHF6" s="88"/>
      <c r="OHG6" s="88"/>
      <c r="OHH6" s="88"/>
      <c r="OHI6" s="88"/>
      <c r="OHJ6" s="88"/>
      <c r="OHK6" s="88"/>
      <c r="OHL6" s="88"/>
      <c r="OHM6" s="88"/>
      <c r="OHN6" s="88"/>
      <c r="OHO6" s="88"/>
      <c r="OHP6" s="88"/>
      <c r="OHQ6" s="93"/>
      <c r="OHR6" s="88"/>
      <c r="OHS6" s="92"/>
      <c r="OHT6" s="88"/>
      <c r="OHU6" s="88"/>
      <c r="OHV6" s="88"/>
      <c r="OHW6" s="88"/>
      <c r="OHX6" s="88"/>
      <c r="OHY6" s="88"/>
      <c r="OHZ6" s="88"/>
      <c r="OIA6" s="88"/>
      <c r="OIB6" s="88"/>
      <c r="OIC6" s="88"/>
      <c r="OID6" s="88"/>
      <c r="OIE6" s="88"/>
      <c r="OIF6" s="88"/>
      <c r="OIG6" s="93"/>
      <c r="OIH6" s="88"/>
      <c r="OII6" s="92"/>
      <c r="OIJ6" s="88"/>
      <c r="OIK6" s="88"/>
      <c r="OIL6" s="88"/>
      <c r="OIM6" s="88"/>
      <c r="OIN6" s="88"/>
      <c r="OIO6" s="88"/>
      <c r="OIP6" s="88"/>
      <c r="OIQ6" s="88"/>
      <c r="OIR6" s="88"/>
      <c r="OIS6" s="88"/>
      <c r="OIT6" s="88"/>
      <c r="OIU6" s="88"/>
      <c r="OIV6" s="88"/>
      <c r="OIW6" s="93"/>
      <c r="OIX6" s="88"/>
      <c r="OIY6" s="92"/>
      <c r="OIZ6" s="88"/>
      <c r="OJA6" s="88"/>
      <c r="OJB6" s="88"/>
      <c r="OJC6" s="88"/>
      <c r="OJD6" s="88"/>
      <c r="OJE6" s="88"/>
      <c r="OJF6" s="88"/>
      <c r="OJG6" s="88"/>
      <c r="OJH6" s="88"/>
      <c r="OJI6" s="88"/>
      <c r="OJJ6" s="88"/>
      <c r="OJK6" s="88"/>
      <c r="OJL6" s="88"/>
      <c r="OJM6" s="93"/>
      <c r="OJN6" s="88"/>
      <c r="OJO6" s="92"/>
      <c r="OJP6" s="88"/>
      <c r="OJQ6" s="88"/>
      <c r="OJR6" s="88"/>
      <c r="OJS6" s="88"/>
      <c r="OJT6" s="88"/>
      <c r="OJU6" s="88"/>
      <c r="OJV6" s="88"/>
      <c r="OJW6" s="88"/>
      <c r="OJX6" s="88"/>
      <c r="OJY6" s="88"/>
      <c r="OJZ6" s="88"/>
      <c r="OKA6" s="88"/>
      <c r="OKB6" s="88"/>
      <c r="OKC6" s="93"/>
      <c r="OKD6" s="88"/>
      <c r="OKE6" s="92"/>
      <c r="OKF6" s="88"/>
      <c r="OKG6" s="88"/>
      <c r="OKH6" s="88"/>
      <c r="OKI6" s="88"/>
      <c r="OKJ6" s="88"/>
      <c r="OKK6" s="88"/>
      <c r="OKL6" s="88"/>
      <c r="OKM6" s="88"/>
      <c r="OKN6" s="88"/>
      <c r="OKO6" s="88"/>
      <c r="OKP6" s="88"/>
      <c r="OKQ6" s="88"/>
      <c r="OKR6" s="88"/>
      <c r="OKS6" s="93"/>
      <c r="OKT6" s="88"/>
      <c r="OKU6" s="92"/>
      <c r="OKV6" s="88"/>
      <c r="OKW6" s="88"/>
      <c r="OKX6" s="88"/>
      <c r="OKY6" s="88"/>
      <c r="OKZ6" s="88"/>
      <c r="OLA6" s="88"/>
      <c r="OLB6" s="88"/>
      <c r="OLC6" s="88"/>
      <c r="OLD6" s="88"/>
      <c r="OLE6" s="88"/>
      <c r="OLF6" s="88"/>
      <c r="OLG6" s="88"/>
      <c r="OLH6" s="88"/>
      <c r="OLI6" s="93"/>
      <c r="OLJ6" s="88"/>
      <c r="OLK6" s="92"/>
      <c r="OLL6" s="88"/>
      <c r="OLM6" s="88"/>
      <c r="OLN6" s="88"/>
      <c r="OLO6" s="88"/>
      <c r="OLP6" s="88"/>
      <c r="OLQ6" s="88"/>
      <c r="OLR6" s="88"/>
      <c r="OLS6" s="88"/>
      <c r="OLT6" s="88"/>
      <c r="OLU6" s="88"/>
      <c r="OLV6" s="88"/>
      <c r="OLW6" s="88"/>
      <c r="OLX6" s="88"/>
      <c r="OLY6" s="93"/>
      <c r="OLZ6" s="88"/>
      <c r="OMA6" s="92"/>
      <c r="OMB6" s="88"/>
      <c r="OMC6" s="88"/>
      <c r="OMD6" s="88"/>
      <c r="OME6" s="88"/>
      <c r="OMF6" s="88"/>
      <c r="OMG6" s="88"/>
      <c r="OMH6" s="88"/>
      <c r="OMI6" s="88"/>
      <c r="OMJ6" s="88"/>
      <c r="OMK6" s="88"/>
      <c r="OML6" s="88"/>
      <c r="OMM6" s="88"/>
      <c r="OMN6" s="88"/>
      <c r="OMO6" s="93"/>
      <c r="OMP6" s="88"/>
      <c r="OMQ6" s="92"/>
      <c r="OMR6" s="88"/>
      <c r="OMS6" s="88"/>
      <c r="OMT6" s="88"/>
      <c r="OMU6" s="88"/>
      <c r="OMV6" s="88"/>
      <c r="OMW6" s="88"/>
      <c r="OMX6" s="88"/>
      <c r="OMY6" s="88"/>
      <c r="OMZ6" s="88"/>
      <c r="ONA6" s="88"/>
      <c r="ONB6" s="88"/>
      <c r="ONC6" s="88"/>
      <c r="OND6" s="88"/>
      <c r="ONE6" s="93"/>
      <c r="ONF6" s="88"/>
      <c r="ONG6" s="92"/>
      <c r="ONH6" s="88"/>
      <c r="ONI6" s="88"/>
      <c r="ONJ6" s="88"/>
      <c r="ONK6" s="88"/>
      <c r="ONL6" s="88"/>
      <c r="ONM6" s="88"/>
      <c r="ONN6" s="88"/>
      <c r="ONO6" s="88"/>
      <c r="ONP6" s="88"/>
      <c r="ONQ6" s="88"/>
      <c r="ONR6" s="88"/>
      <c r="ONS6" s="88"/>
      <c r="ONT6" s="88"/>
      <c r="ONU6" s="93"/>
      <c r="ONV6" s="88"/>
      <c r="ONW6" s="92"/>
      <c r="ONX6" s="88"/>
      <c r="ONY6" s="88"/>
      <c r="ONZ6" s="88"/>
      <c r="OOA6" s="88"/>
      <c r="OOB6" s="88"/>
      <c r="OOC6" s="88"/>
      <c r="OOD6" s="88"/>
      <c r="OOE6" s="88"/>
      <c r="OOF6" s="88"/>
      <c r="OOG6" s="88"/>
      <c r="OOH6" s="88"/>
      <c r="OOI6" s="88"/>
      <c r="OOJ6" s="88"/>
      <c r="OOK6" s="93"/>
      <c r="OOL6" s="88"/>
      <c r="OOM6" s="92"/>
      <c r="OON6" s="88"/>
      <c r="OOO6" s="88"/>
      <c r="OOP6" s="88"/>
      <c r="OOQ6" s="88"/>
      <c r="OOR6" s="88"/>
      <c r="OOS6" s="88"/>
      <c r="OOT6" s="88"/>
      <c r="OOU6" s="88"/>
      <c r="OOV6" s="88"/>
      <c r="OOW6" s="88"/>
      <c r="OOX6" s="88"/>
      <c r="OOY6" s="88"/>
      <c r="OOZ6" s="88"/>
      <c r="OPA6" s="93"/>
      <c r="OPB6" s="88"/>
      <c r="OPC6" s="92"/>
      <c r="OPD6" s="88"/>
      <c r="OPE6" s="88"/>
      <c r="OPF6" s="88"/>
      <c r="OPG6" s="88"/>
      <c r="OPH6" s="88"/>
      <c r="OPI6" s="88"/>
      <c r="OPJ6" s="88"/>
      <c r="OPK6" s="88"/>
      <c r="OPL6" s="88"/>
      <c r="OPM6" s="88"/>
      <c r="OPN6" s="88"/>
      <c r="OPO6" s="88"/>
      <c r="OPP6" s="88"/>
      <c r="OPQ6" s="93"/>
      <c r="OPR6" s="88"/>
      <c r="OPS6" s="92"/>
      <c r="OPT6" s="88"/>
      <c r="OPU6" s="88"/>
      <c r="OPV6" s="88"/>
      <c r="OPW6" s="88"/>
      <c r="OPX6" s="88"/>
      <c r="OPY6" s="88"/>
      <c r="OPZ6" s="88"/>
      <c r="OQA6" s="88"/>
      <c r="OQB6" s="88"/>
      <c r="OQC6" s="88"/>
      <c r="OQD6" s="88"/>
      <c r="OQE6" s="88"/>
      <c r="OQF6" s="88"/>
      <c r="OQG6" s="93"/>
      <c r="OQH6" s="88"/>
      <c r="OQI6" s="92"/>
      <c r="OQJ6" s="88"/>
      <c r="OQK6" s="88"/>
      <c r="OQL6" s="88"/>
      <c r="OQM6" s="88"/>
      <c r="OQN6" s="88"/>
      <c r="OQO6" s="88"/>
      <c r="OQP6" s="88"/>
      <c r="OQQ6" s="88"/>
      <c r="OQR6" s="88"/>
      <c r="OQS6" s="88"/>
      <c r="OQT6" s="88"/>
      <c r="OQU6" s="88"/>
      <c r="OQV6" s="88"/>
      <c r="OQW6" s="93"/>
      <c r="OQX6" s="88"/>
      <c r="OQY6" s="92"/>
      <c r="OQZ6" s="88"/>
      <c r="ORA6" s="88"/>
      <c r="ORB6" s="88"/>
      <c r="ORC6" s="88"/>
      <c r="ORD6" s="88"/>
      <c r="ORE6" s="88"/>
      <c r="ORF6" s="88"/>
      <c r="ORG6" s="88"/>
      <c r="ORH6" s="88"/>
      <c r="ORI6" s="88"/>
      <c r="ORJ6" s="88"/>
      <c r="ORK6" s="88"/>
      <c r="ORL6" s="88"/>
      <c r="ORM6" s="93"/>
      <c r="ORN6" s="88"/>
      <c r="ORO6" s="92"/>
      <c r="ORP6" s="88"/>
      <c r="ORQ6" s="88"/>
      <c r="ORR6" s="88"/>
      <c r="ORS6" s="88"/>
      <c r="ORT6" s="88"/>
      <c r="ORU6" s="88"/>
      <c r="ORV6" s="88"/>
      <c r="ORW6" s="88"/>
      <c r="ORX6" s="88"/>
      <c r="ORY6" s="88"/>
      <c r="ORZ6" s="88"/>
      <c r="OSA6" s="88"/>
      <c r="OSB6" s="88"/>
      <c r="OSC6" s="93"/>
      <c r="OSD6" s="88"/>
      <c r="OSE6" s="92"/>
      <c r="OSF6" s="88"/>
      <c r="OSG6" s="88"/>
      <c r="OSH6" s="88"/>
      <c r="OSI6" s="88"/>
      <c r="OSJ6" s="88"/>
      <c r="OSK6" s="88"/>
      <c r="OSL6" s="88"/>
      <c r="OSM6" s="88"/>
      <c r="OSN6" s="88"/>
      <c r="OSO6" s="88"/>
      <c r="OSP6" s="88"/>
      <c r="OSQ6" s="88"/>
      <c r="OSR6" s="88"/>
      <c r="OSS6" s="93"/>
      <c r="OST6" s="88"/>
      <c r="OSU6" s="92"/>
      <c r="OSV6" s="88"/>
      <c r="OSW6" s="88"/>
      <c r="OSX6" s="88"/>
      <c r="OSY6" s="88"/>
      <c r="OSZ6" s="88"/>
      <c r="OTA6" s="88"/>
      <c r="OTB6" s="88"/>
      <c r="OTC6" s="88"/>
      <c r="OTD6" s="88"/>
      <c r="OTE6" s="88"/>
      <c r="OTF6" s="88"/>
      <c r="OTG6" s="88"/>
      <c r="OTH6" s="88"/>
      <c r="OTI6" s="93"/>
      <c r="OTJ6" s="88"/>
      <c r="OTK6" s="92"/>
      <c r="OTL6" s="88"/>
      <c r="OTM6" s="88"/>
      <c r="OTN6" s="88"/>
      <c r="OTO6" s="88"/>
      <c r="OTP6" s="88"/>
      <c r="OTQ6" s="88"/>
      <c r="OTR6" s="88"/>
      <c r="OTS6" s="88"/>
      <c r="OTT6" s="88"/>
      <c r="OTU6" s="88"/>
      <c r="OTV6" s="88"/>
      <c r="OTW6" s="88"/>
      <c r="OTX6" s="88"/>
      <c r="OTY6" s="93"/>
      <c r="OTZ6" s="88"/>
      <c r="OUA6" s="92"/>
      <c r="OUB6" s="88"/>
      <c r="OUC6" s="88"/>
      <c r="OUD6" s="88"/>
      <c r="OUE6" s="88"/>
      <c r="OUF6" s="88"/>
      <c r="OUG6" s="88"/>
      <c r="OUH6" s="88"/>
      <c r="OUI6" s="88"/>
      <c r="OUJ6" s="88"/>
      <c r="OUK6" s="88"/>
      <c r="OUL6" s="88"/>
      <c r="OUM6" s="88"/>
      <c r="OUN6" s="88"/>
      <c r="OUO6" s="93"/>
      <c r="OUP6" s="88"/>
      <c r="OUQ6" s="92"/>
      <c r="OUR6" s="88"/>
      <c r="OUS6" s="88"/>
      <c r="OUT6" s="88"/>
      <c r="OUU6" s="88"/>
      <c r="OUV6" s="88"/>
      <c r="OUW6" s="88"/>
      <c r="OUX6" s="88"/>
      <c r="OUY6" s="88"/>
      <c r="OUZ6" s="88"/>
      <c r="OVA6" s="88"/>
      <c r="OVB6" s="88"/>
      <c r="OVC6" s="88"/>
      <c r="OVD6" s="88"/>
      <c r="OVE6" s="93"/>
      <c r="OVF6" s="88"/>
      <c r="OVG6" s="92"/>
      <c r="OVH6" s="88"/>
      <c r="OVI6" s="88"/>
      <c r="OVJ6" s="88"/>
      <c r="OVK6" s="88"/>
      <c r="OVL6" s="88"/>
      <c r="OVM6" s="88"/>
      <c r="OVN6" s="88"/>
      <c r="OVO6" s="88"/>
      <c r="OVP6" s="88"/>
      <c r="OVQ6" s="88"/>
      <c r="OVR6" s="88"/>
      <c r="OVS6" s="88"/>
      <c r="OVT6" s="88"/>
      <c r="OVU6" s="93"/>
      <c r="OVV6" s="88"/>
      <c r="OVW6" s="92"/>
      <c r="OVX6" s="88"/>
      <c r="OVY6" s="88"/>
      <c r="OVZ6" s="88"/>
      <c r="OWA6" s="88"/>
      <c r="OWB6" s="88"/>
      <c r="OWC6" s="88"/>
      <c r="OWD6" s="88"/>
      <c r="OWE6" s="88"/>
      <c r="OWF6" s="88"/>
      <c r="OWG6" s="88"/>
      <c r="OWH6" s="88"/>
      <c r="OWI6" s="88"/>
      <c r="OWJ6" s="88"/>
      <c r="OWK6" s="93"/>
      <c r="OWL6" s="88"/>
      <c r="OWM6" s="92"/>
      <c r="OWN6" s="88"/>
      <c r="OWO6" s="88"/>
      <c r="OWP6" s="88"/>
      <c r="OWQ6" s="88"/>
      <c r="OWR6" s="88"/>
      <c r="OWS6" s="88"/>
      <c r="OWT6" s="88"/>
      <c r="OWU6" s="88"/>
      <c r="OWV6" s="88"/>
      <c r="OWW6" s="88"/>
      <c r="OWX6" s="88"/>
      <c r="OWY6" s="88"/>
      <c r="OWZ6" s="88"/>
      <c r="OXA6" s="93"/>
      <c r="OXB6" s="88"/>
      <c r="OXC6" s="92"/>
      <c r="OXD6" s="88"/>
      <c r="OXE6" s="88"/>
      <c r="OXF6" s="88"/>
      <c r="OXG6" s="88"/>
      <c r="OXH6" s="88"/>
      <c r="OXI6" s="88"/>
      <c r="OXJ6" s="88"/>
      <c r="OXK6" s="88"/>
      <c r="OXL6" s="88"/>
      <c r="OXM6" s="88"/>
      <c r="OXN6" s="88"/>
      <c r="OXO6" s="88"/>
      <c r="OXP6" s="88"/>
      <c r="OXQ6" s="93"/>
      <c r="OXR6" s="88"/>
      <c r="OXS6" s="92"/>
      <c r="OXT6" s="88"/>
      <c r="OXU6" s="88"/>
      <c r="OXV6" s="88"/>
      <c r="OXW6" s="88"/>
      <c r="OXX6" s="88"/>
      <c r="OXY6" s="88"/>
      <c r="OXZ6" s="88"/>
      <c r="OYA6" s="88"/>
      <c r="OYB6" s="88"/>
      <c r="OYC6" s="88"/>
      <c r="OYD6" s="88"/>
      <c r="OYE6" s="88"/>
      <c r="OYF6" s="88"/>
      <c r="OYG6" s="93"/>
      <c r="OYH6" s="88"/>
      <c r="OYI6" s="92"/>
      <c r="OYJ6" s="88"/>
      <c r="OYK6" s="88"/>
      <c r="OYL6" s="88"/>
      <c r="OYM6" s="88"/>
      <c r="OYN6" s="88"/>
      <c r="OYO6" s="88"/>
      <c r="OYP6" s="88"/>
      <c r="OYQ6" s="88"/>
      <c r="OYR6" s="88"/>
      <c r="OYS6" s="88"/>
      <c r="OYT6" s="88"/>
      <c r="OYU6" s="88"/>
      <c r="OYV6" s="88"/>
      <c r="OYW6" s="93"/>
      <c r="OYX6" s="88"/>
      <c r="OYY6" s="92"/>
      <c r="OYZ6" s="88"/>
      <c r="OZA6" s="88"/>
      <c r="OZB6" s="88"/>
      <c r="OZC6" s="88"/>
      <c r="OZD6" s="88"/>
      <c r="OZE6" s="88"/>
      <c r="OZF6" s="88"/>
      <c r="OZG6" s="88"/>
      <c r="OZH6" s="88"/>
      <c r="OZI6" s="88"/>
      <c r="OZJ6" s="88"/>
      <c r="OZK6" s="88"/>
      <c r="OZL6" s="88"/>
      <c r="OZM6" s="93"/>
      <c r="OZN6" s="88"/>
      <c r="OZO6" s="92"/>
      <c r="OZP6" s="88"/>
      <c r="OZQ6" s="88"/>
      <c r="OZR6" s="88"/>
      <c r="OZS6" s="88"/>
      <c r="OZT6" s="88"/>
      <c r="OZU6" s="88"/>
      <c r="OZV6" s="88"/>
      <c r="OZW6" s="88"/>
      <c r="OZX6" s="88"/>
      <c r="OZY6" s="88"/>
      <c r="OZZ6" s="88"/>
      <c r="PAA6" s="88"/>
      <c r="PAB6" s="88"/>
      <c r="PAC6" s="93"/>
      <c r="PAD6" s="88"/>
      <c r="PAE6" s="92"/>
      <c r="PAF6" s="88"/>
      <c r="PAG6" s="88"/>
      <c r="PAH6" s="88"/>
      <c r="PAI6" s="88"/>
      <c r="PAJ6" s="88"/>
      <c r="PAK6" s="88"/>
      <c r="PAL6" s="88"/>
      <c r="PAM6" s="88"/>
      <c r="PAN6" s="88"/>
      <c r="PAO6" s="88"/>
      <c r="PAP6" s="88"/>
      <c r="PAQ6" s="88"/>
      <c r="PAR6" s="88"/>
      <c r="PAS6" s="93"/>
      <c r="PAT6" s="88"/>
      <c r="PAU6" s="92"/>
      <c r="PAV6" s="88"/>
      <c r="PAW6" s="88"/>
      <c r="PAX6" s="88"/>
      <c r="PAY6" s="88"/>
      <c r="PAZ6" s="88"/>
      <c r="PBA6" s="88"/>
      <c r="PBB6" s="88"/>
      <c r="PBC6" s="88"/>
      <c r="PBD6" s="88"/>
      <c r="PBE6" s="88"/>
      <c r="PBF6" s="88"/>
      <c r="PBG6" s="88"/>
      <c r="PBH6" s="88"/>
      <c r="PBI6" s="93"/>
      <c r="PBJ6" s="88"/>
      <c r="PBK6" s="92"/>
      <c r="PBL6" s="88"/>
      <c r="PBM6" s="88"/>
      <c r="PBN6" s="88"/>
      <c r="PBO6" s="88"/>
      <c r="PBP6" s="88"/>
      <c r="PBQ6" s="88"/>
      <c r="PBR6" s="88"/>
      <c r="PBS6" s="88"/>
      <c r="PBT6" s="88"/>
      <c r="PBU6" s="88"/>
      <c r="PBV6" s="88"/>
      <c r="PBW6" s="88"/>
      <c r="PBX6" s="88"/>
      <c r="PBY6" s="93"/>
      <c r="PBZ6" s="88"/>
      <c r="PCA6" s="92"/>
      <c r="PCB6" s="88"/>
      <c r="PCC6" s="88"/>
      <c r="PCD6" s="88"/>
      <c r="PCE6" s="88"/>
      <c r="PCF6" s="88"/>
      <c r="PCG6" s="88"/>
      <c r="PCH6" s="88"/>
      <c r="PCI6" s="88"/>
      <c r="PCJ6" s="88"/>
      <c r="PCK6" s="88"/>
      <c r="PCL6" s="88"/>
      <c r="PCM6" s="88"/>
      <c r="PCN6" s="88"/>
      <c r="PCO6" s="93"/>
      <c r="PCP6" s="88"/>
      <c r="PCQ6" s="92"/>
      <c r="PCR6" s="88"/>
      <c r="PCS6" s="88"/>
      <c r="PCT6" s="88"/>
      <c r="PCU6" s="88"/>
      <c r="PCV6" s="88"/>
      <c r="PCW6" s="88"/>
      <c r="PCX6" s="88"/>
      <c r="PCY6" s="88"/>
      <c r="PCZ6" s="88"/>
      <c r="PDA6" s="88"/>
      <c r="PDB6" s="88"/>
      <c r="PDC6" s="88"/>
      <c r="PDD6" s="88"/>
      <c r="PDE6" s="93"/>
      <c r="PDF6" s="88"/>
      <c r="PDG6" s="92"/>
      <c r="PDH6" s="88"/>
      <c r="PDI6" s="88"/>
      <c r="PDJ6" s="88"/>
      <c r="PDK6" s="88"/>
      <c r="PDL6" s="88"/>
      <c r="PDM6" s="88"/>
      <c r="PDN6" s="88"/>
      <c r="PDO6" s="88"/>
      <c r="PDP6" s="88"/>
      <c r="PDQ6" s="88"/>
      <c r="PDR6" s="88"/>
      <c r="PDS6" s="88"/>
      <c r="PDT6" s="88"/>
      <c r="PDU6" s="93"/>
      <c r="PDV6" s="88"/>
      <c r="PDW6" s="92"/>
      <c r="PDX6" s="88"/>
      <c r="PDY6" s="88"/>
      <c r="PDZ6" s="88"/>
      <c r="PEA6" s="88"/>
      <c r="PEB6" s="88"/>
      <c r="PEC6" s="88"/>
      <c r="PED6" s="88"/>
      <c r="PEE6" s="88"/>
      <c r="PEF6" s="88"/>
      <c r="PEG6" s="88"/>
      <c r="PEH6" s="88"/>
      <c r="PEI6" s="88"/>
      <c r="PEJ6" s="88"/>
      <c r="PEK6" s="93"/>
      <c r="PEL6" s="88"/>
      <c r="PEM6" s="92"/>
      <c r="PEN6" s="88"/>
      <c r="PEO6" s="88"/>
      <c r="PEP6" s="88"/>
      <c r="PEQ6" s="88"/>
      <c r="PER6" s="88"/>
      <c r="PES6" s="88"/>
      <c r="PET6" s="88"/>
      <c r="PEU6" s="88"/>
      <c r="PEV6" s="88"/>
      <c r="PEW6" s="88"/>
      <c r="PEX6" s="88"/>
      <c r="PEY6" s="88"/>
      <c r="PEZ6" s="88"/>
      <c r="PFA6" s="93"/>
      <c r="PFB6" s="88"/>
      <c r="PFC6" s="92"/>
      <c r="PFD6" s="88"/>
      <c r="PFE6" s="88"/>
      <c r="PFF6" s="88"/>
      <c r="PFG6" s="88"/>
      <c r="PFH6" s="88"/>
      <c r="PFI6" s="88"/>
      <c r="PFJ6" s="88"/>
      <c r="PFK6" s="88"/>
      <c r="PFL6" s="88"/>
      <c r="PFM6" s="88"/>
      <c r="PFN6" s="88"/>
      <c r="PFO6" s="88"/>
      <c r="PFP6" s="88"/>
      <c r="PFQ6" s="93"/>
      <c r="PFR6" s="88"/>
      <c r="PFS6" s="92"/>
      <c r="PFT6" s="88"/>
      <c r="PFU6" s="88"/>
      <c r="PFV6" s="88"/>
      <c r="PFW6" s="88"/>
      <c r="PFX6" s="88"/>
      <c r="PFY6" s="88"/>
      <c r="PFZ6" s="88"/>
      <c r="PGA6" s="88"/>
      <c r="PGB6" s="88"/>
      <c r="PGC6" s="88"/>
      <c r="PGD6" s="88"/>
      <c r="PGE6" s="88"/>
      <c r="PGF6" s="88"/>
      <c r="PGG6" s="93"/>
      <c r="PGH6" s="88"/>
      <c r="PGI6" s="92"/>
      <c r="PGJ6" s="88"/>
      <c r="PGK6" s="88"/>
      <c r="PGL6" s="88"/>
      <c r="PGM6" s="88"/>
      <c r="PGN6" s="88"/>
      <c r="PGO6" s="88"/>
      <c r="PGP6" s="88"/>
      <c r="PGQ6" s="88"/>
      <c r="PGR6" s="88"/>
      <c r="PGS6" s="88"/>
      <c r="PGT6" s="88"/>
      <c r="PGU6" s="88"/>
      <c r="PGV6" s="88"/>
      <c r="PGW6" s="93"/>
      <c r="PGX6" s="88"/>
      <c r="PGY6" s="92"/>
      <c r="PGZ6" s="88"/>
      <c r="PHA6" s="88"/>
      <c r="PHB6" s="88"/>
      <c r="PHC6" s="88"/>
      <c r="PHD6" s="88"/>
      <c r="PHE6" s="88"/>
      <c r="PHF6" s="88"/>
      <c r="PHG6" s="88"/>
      <c r="PHH6" s="88"/>
      <c r="PHI6" s="88"/>
      <c r="PHJ6" s="88"/>
      <c r="PHK6" s="88"/>
      <c r="PHL6" s="88"/>
      <c r="PHM6" s="93"/>
      <c r="PHN6" s="88"/>
      <c r="PHO6" s="92"/>
      <c r="PHP6" s="88"/>
      <c r="PHQ6" s="88"/>
      <c r="PHR6" s="88"/>
      <c r="PHS6" s="88"/>
      <c r="PHT6" s="88"/>
      <c r="PHU6" s="88"/>
      <c r="PHV6" s="88"/>
      <c r="PHW6" s="88"/>
      <c r="PHX6" s="88"/>
      <c r="PHY6" s="88"/>
      <c r="PHZ6" s="88"/>
      <c r="PIA6" s="88"/>
      <c r="PIB6" s="88"/>
      <c r="PIC6" s="93"/>
      <c r="PID6" s="88"/>
      <c r="PIE6" s="92"/>
      <c r="PIF6" s="88"/>
      <c r="PIG6" s="88"/>
      <c r="PIH6" s="88"/>
      <c r="PII6" s="88"/>
      <c r="PIJ6" s="88"/>
      <c r="PIK6" s="88"/>
      <c r="PIL6" s="88"/>
      <c r="PIM6" s="88"/>
      <c r="PIN6" s="88"/>
      <c r="PIO6" s="88"/>
      <c r="PIP6" s="88"/>
      <c r="PIQ6" s="88"/>
      <c r="PIR6" s="88"/>
      <c r="PIS6" s="93"/>
      <c r="PIT6" s="88"/>
      <c r="PIU6" s="92"/>
      <c r="PIV6" s="88"/>
      <c r="PIW6" s="88"/>
      <c r="PIX6" s="88"/>
      <c r="PIY6" s="88"/>
      <c r="PIZ6" s="88"/>
      <c r="PJA6" s="88"/>
      <c r="PJB6" s="88"/>
      <c r="PJC6" s="88"/>
      <c r="PJD6" s="88"/>
      <c r="PJE6" s="88"/>
      <c r="PJF6" s="88"/>
      <c r="PJG6" s="88"/>
      <c r="PJH6" s="88"/>
      <c r="PJI6" s="93"/>
      <c r="PJJ6" s="88"/>
      <c r="PJK6" s="92"/>
      <c r="PJL6" s="88"/>
      <c r="PJM6" s="88"/>
      <c r="PJN6" s="88"/>
      <c r="PJO6" s="88"/>
      <c r="PJP6" s="88"/>
      <c r="PJQ6" s="88"/>
      <c r="PJR6" s="88"/>
      <c r="PJS6" s="88"/>
      <c r="PJT6" s="88"/>
      <c r="PJU6" s="88"/>
      <c r="PJV6" s="88"/>
      <c r="PJW6" s="88"/>
      <c r="PJX6" s="88"/>
      <c r="PJY6" s="93"/>
      <c r="PJZ6" s="88"/>
      <c r="PKA6" s="92"/>
      <c r="PKB6" s="88"/>
      <c r="PKC6" s="88"/>
      <c r="PKD6" s="88"/>
      <c r="PKE6" s="88"/>
      <c r="PKF6" s="88"/>
      <c r="PKG6" s="88"/>
      <c r="PKH6" s="88"/>
      <c r="PKI6" s="88"/>
      <c r="PKJ6" s="88"/>
      <c r="PKK6" s="88"/>
      <c r="PKL6" s="88"/>
      <c r="PKM6" s="88"/>
      <c r="PKN6" s="88"/>
      <c r="PKO6" s="93"/>
      <c r="PKP6" s="88"/>
      <c r="PKQ6" s="92"/>
      <c r="PKR6" s="88"/>
      <c r="PKS6" s="88"/>
      <c r="PKT6" s="88"/>
      <c r="PKU6" s="88"/>
      <c r="PKV6" s="88"/>
      <c r="PKW6" s="88"/>
      <c r="PKX6" s="88"/>
      <c r="PKY6" s="88"/>
      <c r="PKZ6" s="88"/>
      <c r="PLA6" s="88"/>
      <c r="PLB6" s="88"/>
      <c r="PLC6" s="88"/>
      <c r="PLD6" s="88"/>
      <c r="PLE6" s="93"/>
      <c r="PLF6" s="88"/>
      <c r="PLG6" s="92"/>
      <c r="PLH6" s="88"/>
      <c r="PLI6" s="88"/>
      <c r="PLJ6" s="88"/>
      <c r="PLK6" s="88"/>
      <c r="PLL6" s="88"/>
      <c r="PLM6" s="88"/>
      <c r="PLN6" s="88"/>
      <c r="PLO6" s="88"/>
      <c r="PLP6" s="88"/>
      <c r="PLQ6" s="88"/>
      <c r="PLR6" s="88"/>
      <c r="PLS6" s="88"/>
      <c r="PLT6" s="88"/>
      <c r="PLU6" s="93"/>
      <c r="PLV6" s="88"/>
      <c r="PLW6" s="92"/>
      <c r="PLX6" s="88"/>
      <c r="PLY6" s="88"/>
      <c r="PLZ6" s="88"/>
      <c r="PMA6" s="88"/>
      <c r="PMB6" s="88"/>
      <c r="PMC6" s="88"/>
      <c r="PMD6" s="88"/>
      <c r="PME6" s="88"/>
      <c r="PMF6" s="88"/>
      <c r="PMG6" s="88"/>
      <c r="PMH6" s="88"/>
      <c r="PMI6" s="88"/>
      <c r="PMJ6" s="88"/>
      <c r="PMK6" s="93"/>
      <c r="PML6" s="88"/>
      <c r="PMM6" s="92"/>
      <c r="PMN6" s="88"/>
      <c r="PMO6" s="88"/>
      <c r="PMP6" s="88"/>
      <c r="PMQ6" s="88"/>
      <c r="PMR6" s="88"/>
      <c r="PMS6" s="88"/>
      <c r="PMT6" s="88"/>
      <c r="PMU6" s="88"/>
      <c r="PMV6" s="88"/>
      <c r="PMW6" s="88"/>
      <c r="PMX6" s="88"/>
      <c r="PMY6" s="88"/>
      <c r="PMZ6" s="88"/>
      <c r="PNA6" s="93"/>
      <c r="PNB6" s="88"/>
      <c r="PNC6" s="92"/>
      <c r="PND6" s="88"/>
      <c r="PNE6" s="88"/>
      <c r="PNF6" s="88"/>
      <c r="PNG6" s="88"/>
      <c r="PNH6" s="88"/>
      <c r="PNI6" s="88"/>
      <c r="PNJ6" s="88"/>
      <c r="PNK6" s="88"/>
      <c r="PNL6" s="88"/>
      <c r="PNM6" s="88"/>
      <c r="PNN6" s="88"/>
      <c r="PNO6" s="88"/>
      <c r="PNP6" s="88"/>
      <c r="PNQ6" s="93"/>
      <c r="PNR6" s="88"/>
      <c r="PNS6" s="92"/>
      <c r="PNT6" s="88"/>
      <c r="PNU6" s="88"/>
      <c r="PNV6" s="88"/>
      <c r="PNW6" s="88"/>
      <c r="PNX6" s="88"/>
      <c r="PNY6" s="88"/>
      <c r="PNZ6" s="88"/>
      <c r="POA6" s="88"/>
      <c r="POB6" s="88"/>
      <c r="POC6" s="88"/>
      <c r="POD6" s="88"/>
      <c r="POE6" s="88"/>
      <c r="POF6" s="88"/>
      <c r="POG6" s="93"/>
      <c r="POH6" s="88"/>
      <c r="POI6" s="92"/>
      <c r="POJ6" s="88"/>
      <c r="POK6" s="88"/>
      <c r="POL6" s="88"/>
      <c r="POM6" s="88"/>
      <c r="PON6" s="88"/>
      <c r="POO6" s="88"/>
      <c r="POP6" s="88"/>
      <c r="POQ6" s="88"/>
      <c r="POR6" s="88"/>
      <c r="POS6" s="88"/>
      <c r="POT6" s="88"/>
      <c r="POU6" s="88"/>
      <c r="POV6" s="88"/>
      <c r="POW6" s="93"/>
      <c r="POX6" s="88"/>
      <c r="POY6" s="92"/>
      <c r="POZ6" s="88"/>
      <c r="PPA6" s="88"/>
      <c r="PPB6" s="88"/>
      <c r="PPC6" s="88"/>
      <c r="PPD6" s="88"/>
      <c r="PPE6" s="88"/>
      <c r="PPF6" s="88"/>
      <c r="PPG6" s="88"/>
      <c r="PPH6" s="88"/>
      <c r="PPI6" s="88"/>
      <c r="PPJ6" s="88"/>
      <c r="PPK6" s="88"/>
      <c r="PPL6" s="88"/>
      <c r="PPM6" s="93"/>
      <c r="PPN6" s="88"/>
      <c r="PPO6" s="92"/>
      <c r="PPP6" s="88"/>
      <c r="PPQ6" s="88"/>
      <c r="PPR6" s="88"/>
      <c r="PPS6" s="88"/>
      <c r="PPT6" s="88"/>
      <c r="PPU6" s="88"/>
      <c r="PPV6" s="88"/>
      <c r="PPW6" s="88"/>
      <c r="PPX6" s="88"/>
      <c r="PPY6" s="88"/>
      <c r="PPZ6" s="88"/>
      <c r="PQA6" s="88"/>
      <c r="PQB6" s="88"/>
      <c r="PQC6" s="93"/>
      <c r="PQD6" s="88"/>
      <c r="PQE6" s="92"/>
      <c r="PQF6" s="88"/>
      <c r="PQG6" s="88"/>
      <c r="PQH6" s="88"/>
      <c r="PQI6" s="88"/>
      <c r="PQJ6" s="88"/>
      <c r="PQK6" s="88"/>
      <c r="PQL6" s="88"/>
      <c r="PQM6" s="88"/>
      <c r="PQN6" s="88"/>
      <c r="PQO6" s="88"/>
      <c r="PQP6" s="88"/>
      <c r="PQQ6" s="88"/>
      <c r="PQR6" s="88"/>
      <c r="PQS6" s="93"/>
      <c r="PQT6" s="88"/>
      <c r="PQU6" s="92"/>
      <c r="PQV6" s="88"/>
      <c r="PQW6" s="88"/>
      <c r="PQX6" s="88"/>
      <c r="PQY6" s="88"/>
      <c r="PQZ6" s="88"/>
      <c r="PRA6" s="88"/>
      <c r="PRB6" s="88"/>
      <c r="PRC6" s="88"/>
      <c r="PRD6" s="88"/>
      <c r="PRE6" s="88"/>
      <c r="PRF6" s="88"/>
      <c r="PRG6" s="88"/>
      <c r="PRH6" s="88"/>
      <c r="PRI6" s="93"/>
      <c r="PRJ6" s="88"/>
      <c r="PRK6" s="92"/>
      <c r="PRL6" s="88"/>
      <c r="PRM6" s="88"/>
      <c r="PRN6" s="88"/>
      <c r="PRO6" s="88"/>
      <c r="PRP6" s="88"/>
      <c r="PRQ6" s="88"/>
      <c r="PRR6" s="88"/>
      <c r="PRS6" s="88"/>
      <c r="PRT6" s="88"/>
      <c r="PRU6" s="88"/>
      <c r="PRV6" s="88"/>
      <c r="PRW6" s="88"/>
      <c r="PRX6" s="88"/>
      <c r="PRY6" s="93"/>
      <c r="PRZ6" s="88"/>
      <c r="PSA6" s="92"/>
      <c r="PSB6" s="88"/>
      <c r="PSC6" s="88"/>
      <c r="PSD6" s="88"/>
      <c r="PSE6" s="88"/>
      <c r="PSF6" s="88"/>
      <c r="PSG6" s="88"/>
      <c r="PSH6" s="88"/>
      <c r="PSI6" s="88"/>
      <c r="PSJ6" s="88"/>
      <c r="PSK6" s="88"/>
      <c r="PSL6" s="88"/>
      <c r="PSM6" s="88"/>
      <c r="PSN6" s="88"/>
      <c r="PSO6" s="93"/>
      <c r="PSP6" s="88"/>
      <c r="PSQ6" s="92"/>
      <c r="PSR6" s="88"/>
      <c r="PSS6" s="88"/>
      <c r="PST6" s="88"/>
      <c r="PSU6" s="88"/>
      <c r="PSV6" s="88"/>
      <c r="PSW6" s="88"/>
      <c r="PSX6" s="88"/>
      <c r="PSY6" s="88"/>
      <c r="PSZ6" s="88"/>
      <c r="PTA6" s="88"/>
      <c r="PTB6" s="88"/>
      <c r="PTC6" s="88"/>
      <c r="PTD6" s="88"/>
      <c r="PTE6" s="93"/>
      <c r="PTF6" s="88"/>
      <c r="PTG6" s="92"/>
      <c r="PTH6" s="88"/>
      <c r="PTI6" s="88"/>
      <c r="PTJ6" s="88"/>
      <c r="PTK6" s="88"/>
      <c r="PTL6" s="88"/>
      <c r="PTM6" s="88"/>
      <c r="PTN6" s="88"/>
      <c r="PTO6" s="88"/>
      <c r="PTP6" s="88"/>
      <c r="PTQ6" s="88"/>
      <c r="PTR6" s="88"/>
      <c r="PTS6" s="88"/>
      <c r="PTT6" s="88"/>
      <c r="PTU6" s="93"/>
      <c r="PTV6" s="88"/>
      <c r="PTW6" s="92"/>
      <c r="PTX6" s="88"/>
      <c r="PTY6" s="88"/>
      <c r="PTZ6" s="88"/>
      <c r="PUA6" s="88"/>
      <c r="PUB6" s="88"/>
      <c r="PUC6" s="88"/>
      <c r="PUD6" s="88"/>
      <c r="PUE6" s="88"/>
      <c r="PUF6" s="88"/>
      <c r="PUG6" s="88"/>
      <c r="PUH6" s="88"/>
      <c r="PUI6" s="88"/>
      <c r="PUJ6" s="88"/>
      <c r="PUK6" s="93"/>
      <c r="PUL6" s="88"/>
      <c r="PUM6" s="92"/>
      <c r="PUN6" s="88"/>
      <c r="PUO6" s="88"/>
      <c r="PUP6" s="88"/>
      <c r="PUQ6" s="88"/>
      <c r="PUR6" s="88"/>
      <c r="PUS6" s="88"/>
      <c r="PUT6" s="88"/>
      <c r="PUU6" s="88"/>
      <c r="PUV6" s="88"/>
      <c r="PUW6" s="88"/>
      <c r="PUX6" s="88"/>
      <c r="PUY6" s="88"/>
      <c r="PUZ6" s="88"/>
      <c r="PVA6" s="93"/>
      <c r="PVB6" s="88"/>
      <c r="PVC6" s="92"/>
      <c r="PVD6" s="88"/>
      <c r="PVE6" s="88"/>
      <c r="PVF6" s="88"/>
      <c r="PVG6" s="88"/>
      <c r="PVH6" s="88"/>
      <c r="PVI6" s="88"/>
      <c r="PVJ6" s="88"/>
      <c r="PVK6" s="88"/>
      <c r="PVL6" s="88"/>
      <c r="PVM6" s="88"/>
      <c r="PVN6" s="88"/>
      <c r="PVO6" s="88"/>
      <c r="PVP6" s="88"/>
      <c r="PVQ6" s="93"/>
      <c r="PVR6" s="88"/>
      <c r="PVS6" s="92"/>
      <c r="PVT6" s="88"/>
      <c r="PVU6" s="88"/>
      <c r="PVV6" s="88"/>
      <c r="PVW6" s="88"/>
      <c r="PVX6" s="88"/>
      <c r="PVY6" s="88"/>
      <c r="PVZ6" s="88"/>
      <c r="PWA6" s="88"/>
      <c r="PWB6" s="88"/>
      <c r="PWC6" s="88"/>
      <c r="PWD6" s="88"/>
      <c r="PWE6" s="88"/>
      <c r="PWF6" s="88"/>
      <c r="PWG6" s="93"/>
      <c r="PWH6" s="88"/>
      <c r="PWI6" s="92"/>
      <c r="PWJ6" s="88"/>
      <c r="PWK6" s="88"/>
      <c r="PWL6" s="88"/>
      <c r="PWM6" s="88"/>
      <c r="PWN6" s="88"/>
      <c r="PWO6" s="88"/>
      <c r="PWP6" s="88"/>
      <c r="PWQ6" s="88"/>
      <c r="PWR6" s="88"/>
      <c r="PWS6" s="88"/>
      <c r="PWT6" s="88"/>
      <c r="PWU6" s="88"/>
      <c r="PWV6" s="88"/>
      <c r="PWW6" s="93"/>
      <c r="PWX6" s="88"/>
      <c r="PWY6" s="92"/>
      <c r="PWZ6" s="88"/>
      <c r="PXA6" s="88"/>
      <c r="PXB6" s="88"/>
      <c r="PXC6" s="88"/>
      <c r="PXD6" s="88"/>
      <c r="PXE6" s="88"/>
      <c r="PXF6" s="88"/>
      <c r="PXG6" s="88"/>
      <c r="PXH6" s="88"/>
      <c r="PXI6" s="88"/>
      <c r="PXJ6" s="88"/>
      <c r="PXK6" s="88"/>
      <c r="PXL6" s="88"/>
      <c r="PXM6" s="93"/>
      <c r="PXN6" s="88"/>
      <c r="PXO6" s="92"/>
      <c r="PXP6" s="88"/>
      <c r="PXQ6" s="88"/>
      <c r="PXR6" s="88"/>
      <c r="PXS6" s="88"/>
      <c r="PXT6" s="88"/>
      <c r="PXU6" s="88"/>
      <c r="PXV6" s="88"/>
      <c r="PXW6" s="88"/>
      <c r="PXX6" s="88"/>
      <c r="PXY6" s="88"/>
      <c r="PXZ6" s="88"/>
      <c r="PYA6" s="88"/>
      <c r="PYB6" s="88"/>
      <c r="PYC6" s="93"/>
      <c r="PYD6" s="88"/>
      <c r="PYE6" s="92"/>
      <c r="PYF6" s="88"/>
      <c r="PYG6" s="88"/>
      <c r="PYH6" s="88"/>
      <c r="PYI6" s="88"/>
      <c r="PYJ6" s="88"/>
      <c r="PYK6" s="88"/>
      <c r="PYL6" s="88"/>
      <c r="PYM6" s="88"/>
      <c r="PYN6" s="88"/>
      <c r="PYO6" s="88"/>
      <c r="PYP6" s="88"/>
      <c r="PYQ6" s="88"/>
      <c r="PYR6" s="88"/>
      <c r="PYS6" s="93"/>
      <c r="PYT6" s="88"/>
      <c r="PYU6" s="92"/>
      <c r="PYV6" s="88"/>
      <c r="PYW6" s="88"/>
      <c r="PYX6" s="88"/>
      <c r="PYY6" s="88"/>
      <c r="PYZ6" s="88"/>
      <c r="PZA6" s="88"/>
      <c r="PZB6" s="88"/>
      <c r="PZC6" s="88"/>
      <c r="PZD6" s="88"/>
      <c r="PZE6" s="88"/>
      <c r="PZF6" s="88"/>
      <c r="PZG6" s="88"/>
      <c r="PZH6" s="88"/>
      <c r="PZI6" s="93"/>
      <c r="PZJ6" s="88"/>
      <c r="PZK6" s="92"/>
      <c r="PZL6" s="88"/>
      <c r="PZM6" s="88"/>
      <c r="PZN6" s="88"/>
      <c r="PZO6" s="88"/>
      <c r="PZP6" s="88"/>
      <c r="PZQ6" s="88"/>
      <c r="PZR6" s="88"/>
      <c r="PZS6" s="88"/>
      <c r="PZT6" s="88"/>
      <c r="PZU6" s="88"/>
      <c r="PZV6" s="88"/>
      <c r="PZW6" s="88"/>
      <c r="PZX6" s="88"/>
      <c r="PZY6" s="93"/>
      <c r="PZZ6" s="88"/>
      <c r="QAA6" s="92"/>
      <c r="QAB6" s="88"/>
      <c r="QAC6" s="88"/>
      <c r="QAD6" s="88"/>
      <c r="QAE6" s="88"/>
      <c r="QAF6" s="88"/>
      <c r="QAG6" s="88"/>
      <c r="QAH6" s="88"/>
      <c r="QAI6" s="88"/>
      <c r="QAJ6" s="88"/>
      <c r="QAK6" s="88"/>
      <c r="QAL6" s="88"/>
      <c r="QAM6" s="88"/>
      <c r="QAN6" s="88"/>
      <c r="QAO6" s="93"/>
      <c r="QAP6" s="88"/>
      <c r="QAQ6" s="92"/>
      <c r="QAR6" s="88"/>
      <c r="QAS6" s="88"/>
      <c r="QAT6" s="88"/>
      <c r="QAU6" s="88"/>
      <c r="QAV6" s="88"/>
      <c r="QAW6" s="88"/>
      <c r="QAX6" s="88"/>
      <c r="QAY6" s="88"/>
      <c r="QAZ6" s="88"/>
      <c r="QBA6" s="88"/>
      <c r="QBB6" s="88"/>
      <c r="QBC6" s="88"/>
      <c r="QBD6" s="88"/>
      <c r="QBE6" s="93"/>
      <c r="QBF6" s="88"/>
      <c r="QBG6" s="92"/>
      <c r="QBH6" s="88"/>
      <c r="QBI6" s="88"/>
      <c r="QBJ6" s="88"/>
      <c r="QBK6" s="88"/>
      <c r="QBL6" s="88"/>
      <c r="QBM6" s="88"/>
      <c r="QBN6" s="88"/>
      <c r="QBO6" s="88"/>
      <c r="QBP6" s="88"/>
      <c r="QBQ6" s="88"/>
      <c r="QBR6" s="88"/>
      <c r="QBS6" s="88"/>
      <c r="QBT6" s="88"/>
      <c r="QBU6" s="93"/>
      <c r="QBV6" s="88"/>
      <c r="QBW6" s="92"/>
      <c r="QBX6" s="88"/>
      <c r="QBY6" s="88"/>
      <c r="QBZ6" s="88"/>
      <c r="QCA6" s="88"/>
      <c r="QCB6" s="88"/>
      <c r="QCC6" s="88"/>
      <c r="QCD6" s="88"/>
      <c r="QCE6" s="88"/>
      <c r="QCF6" s="88"/>
      <c r="QCG6" s="88"/>
      <c r="QCH6" s="88"/>
      <c r="QCI6" s="88"/>
      <c r="QCJ6" s="88"/>
      <c r="QCK6" s="93"/>
      <c r="QCL6" s="88"/>
      <c r="QCM6" s="92"/>
      <c r="QCN6" s="88"/>
      <c r="QCO6" s="88"/>
      <c r="QCP6" s="88"/>
      <c r="QCQ6" s="88"/>
      <c r="QCR6" s="88"/>
      <c r="QCS6" s="88"/>
      <c r="QCT6" s="88"/>
      <c r="QCU6" s="88"/>
      <c r="QCV6" s="88"/>
      <c r="QCW6" s="88"/>
      <c r="QCX6" s="88"/>
      <c r="QCY6" s="88"/>
      <c r="QCZ6" s="88"/>
      <c r="QDA6" s="93"/>
      <c r="QDB6" s="88"/>
      <c r="QDC6" s="92"/>
      <c r="QDD6" s="88"/>
      <c r="QDE6" s="88"/>
      <c r="QDF6" s="88"/>
      <c r="QDG6" s="88"/>
      <c r="QDH6" s="88"/>
      <c r="QDI6" s="88"/>
      <c r="QDJ6" s="88"/>
      <c r="QDK6" s="88"/>
      <c r="QDL6" s="88"/>
      <c r="QDM6" s="88"/>
      <c r="QDN6" s="88"/>
      <c r="QDO6" s="88"/>
      <c r="QDP6" s="88"/>
      <c r="QDQ6" s="93"/>
      <c r="QDR6" s="88"/>
      <c r="QDS6" s="92"/>
      <c r="QDT6" s="88"/>
      <c r="QDU6" s="88"/>
      <c r="QDV6" s="88"/>
      <c r="QDW6" s="88"/>
      <c r="QDX6" s="88"/>
      <c r="QDY6" s="88"/>
      <c r="QDZ6" s="88"/>
      <c r="QEA6" s="88"/>
      <c r="QEB6" s="88"/>
      <c r="QEC6" s="88"/>
      <c r="QED6" s="88"/>
      <c r="QEE6" s="88"/>
      <c r="QEF6" s="88"/>
      <c r="QEG6" s="93"/>
      <c r="QEH6" s="88"/>
      <c r="QEI6" s="92"/>
      <c r="QEJ6" s="88"/>
      <c r="QEK6" s="88"/>
      <c r="QEL6" s="88"/>
      <c r="QEM6" s="88"/>
      <c r="QEN6" s="88"/>
      <c r="QEO6" s="88"/>
      <c r="QEP6" s="88"/>
      <c r="QEQ6" s="88"/>
      <c r="QER6" s="88"/>
      <c r="QES6" s="88"/>
      <c r="QET6" s="88"/>
      <c r="QEU6" s="88"/>
      <c r="QEV6" s="88"/>
      <c r="QEW6" s="93"/>
      <c r="QEX6" s="88"/>
      <c r="QEY6" s="92"/>
      <c r="QEZ6" s="88"/>
      <c r="QFA6" s="88"/>
      <c r="QFB6" s="88"/>
      <c r="QFC6" s="88"/>
      <c r="QFD6" s="88"/>
      <c r="QFE6" s="88"/>
      <c r="QFF6" s="88"/>
      <c r="QFG6" s="88"/>
      <c r="QFH6" s="88"/>
      <c r="QFI6" s="88"/>
      <c r="QFJ6" s="88"/>
      <c r="QFK6" s="88"/>
      <c r="QFL6" s="88"/>
      <c r="QFM6" s="93"/>
      <c r="QFN6" s="88"/>
      <c r="QFO6" s="92"/>
      <c r="QFP6" s="88"/>
      <c r="QFQ6" s="88"/>
      <c r="QFR6" s="88"/>
      <c r="QFS6" s="88"/>
      <c r="QFT6" s="88"/>
      <c r="QFU6" s="88"/>
      <c r="QFV6" s="88"/>
      <c r="QFW6" s="88"/>
      <c r="QFX6" s="88"/>
      <c r="QFY6" s="88"/>
      <c r="QFZ6" s="88"/>
      <c r="QGA6" s="88"/>
      <c r="QGB6" s="88"/>
      <c r="QGC6" s="93"/>
      <c r="QGD6" s="88"/>
      <c r="QGE6" s="92"/>
      <c r="QGF6" s="88"/>
      <c r="QGG6" s="88"/>
      <c r="QGH6" s="88"/>
      <c r="QGI6" s="88"/>
      <c r="QGJ6" s="88"/>
      <c r="QGK6" s="88"/>
      <c r="QGL6" s="88"/>
      <c r="QGM6" s="88"/>
      <c r="QGN6" s="88"/>
      <c r="QGO6" s="88"/>
      <c r="QGP6" s="88"/>
      <c r="QGQ6" s="88"/>
      <c r="QGR6" s="88"/>
      <c r="QGS6" s="93"/>
      <c r="QGT6" s="88"/>
      <c r="QGU6" s="92"/>
      <c r="QGV6" s="88"/>
      <c r="QGW6" s="88"/>
      <c r="QGX6" s="88"/>
      <c r="QGY6" s="88"/>
      <c r="QGZ6" s="88"/>
      <c r="QHA6" s="88"/>
      <c r="QHB6" s="88"/>
      <c r="QHC6" s="88"/>
      <c r="QHD6" s="88"/>
      <c r="QHE6" s="88"/>
      <c r="QHF6" s="88"/>
      <c r="QHG6" s="88"/>
      <c r="QHH6" s="88"/>
      <c r="QHI6" s="93"/>
      <c r="QHJ6" s="88"/>
      <c r="QHK6" s="92"/>
      <c r="QHL6" s="88"/>
      <c r="QHM6" s="88"/>
      <c r="QHN6" s="88"/>
      <c r="QHO6" s="88"/>
      <c r="QHP6" s="88"/>
      <c r="QHQ6" s="88"/>
      <c r="QHR6" s="88"/>
      <c r="QHS6" s="88"/>
      <c r="QHT6" s="88"/>
      <c r="QHU6" s="88"/>
      <c r="QHV6" s="88"/>
      <c r="QHW6" s="88"/>
      <c r="QHX6" s="88"/>
      <c r="QHY6" s="93"/>
      <c r="QHZ6" s="88"/>
      <c r="QIA6" s="92"/>
      <c r="QIB6" s="88"/>
      <c r="QIC6" s="88"/>
      <c r="QID6" s="88"/>
      <c r="QIE6" s="88"/>
      <c r="QIF6" s="88"/>
      <c r="QIG6" s="88"/>
      <c r="QIH6" s="88"/>
      <c r="QII6" s="88"/>
      <c r="QIJ6" s="88"/>
      <c r="QIK6" s="88"/>
      <c r="QIL6" s="88"/>
      <c r="QIM6" s="88"/>
      <c r="QIN6" s="88"/>
      <c r="QIO6" s="93"/>
      <c r="QIP6" s="88"/>
      <c r="QIQ6" s="92"/>
      <c r="QIR6" s="88"/>
      <c r="QIS6" s="88"/>
      <c r="QIT6" s="88"/>
      <c r="QIU6" s="88"/>
      <c r="QIV6" s="88"/>
      <c r="QIW6" s="88"/>
      <c r="QIX6" s="88"/>
      <c r="QIY6" s="88"/>
      <c r="QIZ6" s="88"/>
      <c r="QJA6" s="88"/>
      <c r="QJB6" s="88"/>
      <c r="QJC6" s="88"/>
      <c r="QJD6" s="88"/>
      <c r="QJE6" s="93"/>
      <c r="QJF6" s="88"/>
      <c r="QJG6" s="92"/>
      <c r="QJH6" s="88"/>
      <c r="QJI6" s="88"/>
      <c r="QJJ6" s="88"/>
      <c r="QJK6" s="88"/>
      <c r="QJL6" s="88"/>
      <c r="QJM6" s="88"/>
      <c r="QJN6" s="88"/>
      <c r="QJO6" s="88"/>
      <c r="QJP6" s="88"/>
      <c r="QJQ6" s="88"/>
      <c r="QJR6" s="88"/>
      <c r="QJS6" s="88"/>
      <c r="QJT6" s="88"/>
      <c r="QJU6" s="93"/>
      <c r="QJV6" s="88"/>
      <c r="QJW6" s="92"/>
      <c r="QJX6" s="88"/>
      <c r="QJY6" s="88"/>
      <c r="QJZ6" s="88"/>
      <c r="QKA6" s="88"/>
      <c r="QKB6" s="88"/>
      <c r="QKC6" s="88"/>
      <c r="QKD6" s="88"/>
      <c r="QKE6" s="88"/>
      <c r="QKF6" s="88"/>
      <c r="QKG6" s="88"/>
      <c r="QKH6" s="88"/>
      <c r="QKI6" s="88"/>
      <c r="QKJ6" s="88"/>
      <c r="QKK6" s="93"/>
      <c r="QKL6" s="88"/>
      <c r="QKM6" s="92"/>
      <c r="QKN6" s="88"/>
      <c r="QKO6" s="88"/>
      <c r="QKP6" s="88"/>
      <c r="QKQ6" s="88"/>
      <c r="QKR6" s="88"/>
      <c r="QKS6" s="88"/>
      <c r="QKT6" s="88"/>
      <c r="QKU6" s="88"/>
      <c r="QKV6" s="88"/>
      <c r="QKW6" s="88"/>
      <c r="QKX6" s="88"/>
      <c r="QKY6" s="88"/>
      <c r="QKZ6" s="88"/>
      <c r="QLA6" s="93"/>
      <c r="QLB6" s="88"/>
      <c r="QLC6" s="92"/>
      <c r="QLD6" s="88"/>
      <c r="QLE6" s="88"/>
      <c r="QLF6" s="88"/>
      <c r="QLG6" s="88"/>
      <c r="QLH6" s="88"/>
      <c r="QLI6" s="88"/>
      <c r="QLJ6" s="88"/>
      <c r="QLK6" s="88"/>
      <c r="QLL6" s="88"/>
      <c r="QLM6" s="88"/>
      <c r="QLN6" s="88"/>
      <c r="QLO6" s="88"/>
      <c r="QLP6" s="88"/>
      <c r="QLQ6" s="93"/>
      <c r="QLR6" s="88"/>
      <c r="QLS6" s="92"/>
      <c r="QLT6" s="88"/>
      <c r="QLU6" s="88"/>
      <c r="QLV6" s="88"/>
      <c r="QLW6" s="88"/>
      <c r="QLX6" s="88"/>
      <c r="QLY6" s="88"/>
      <c r="QLZ6" s="88"/>
      <c r="QMA6" s="88"/>
      <c r="QMB6" s="88"/>
      <c r="QMC6" s="88"/>
      <c r="QMD6" s="88"/>
      <c r="QME6" s="88"/>
      <c r="QMF6" s="88"/>
      <c r="QMG6" s="93"/>
      <c r="QMH6" s="88"/>
      <c r="QMI6" s="92"/>
      <c r="QMJ6" s="88"/>
      <c r="QMK6" s="88"/>
      <c r="QML6" s="88"/>
      <c r="QMM6" s="88"/>
      <c r="QMN6" s="88"/>
      <c r="QMO6" s="88"/>
      <c r="QMP6" s="88"/>
      <c r="QMQ6" s="88"/>
      <c r="QMR6" s="88"/>
      <c r="QMS6" s="88"/>
      <c r="QMT6" s="88"/>
      <c r="QMU6" s="88"/>
      <c r="QMV6" s="88"/>
      <c r="QMW6" s="93"/>
      <c r="QMX6" s="88"/>
      <c r="QMY6" s="92"/>
      <c r="QMZ6" s="88"/>
      <c r="QNA6" s="88"/>
      <c r="QNB6" s="88"/>
      <c r="QNC6" s="88"/>
      <c r="QND6" s="88"/>
      <c r="QNE6" s="88"/>
      <c r="QNF6" s="88"/>
      <c r="QNG6" s="88"/>
      <c r="QNH6" s="88"/>
      <c r="QNI6" s="88"/>
      <c r="QNJ6" s="88"/>
      <c r="QNK6" s="88"/>
      <c r="QNL6" s="88"/>
      <c r="QNM6" s="93"/>
      <c r="QNN6" s="88"/>
      <c r="QNO6" s="92"/>
      <c r="QNP6" s="88"/>
      <c r="QNQ6" s="88"/>
      <c r="QNR6" s="88"/>
      <c r="QNS6" s="88"/>
      <c r="QNT6" s="88"/>
      <c r="QNU6" s="88"/>
      <c r="QNV6" s="88"/>
      <c r="QNW6" s="88"/>
      <c r="QNX6" s="88"/>
      <c r="QNY6" s="88"/>
      <c r="QNZ6" s="88"/>
      <c r="QOA6" s="88"/>
      <c r="QOB6" s="88"/>
      <c r="QOC6" s="93"/>
      <c r="QOD6" s="88"/>
      <c r="QOE6" s="92"/>
      <c r="QOF6" s="88"/>
      <c r="QOG6" s="88"/>
      <c r="QOH6" s="88"/>
      <c r="QOI6" s="88"/>
      <c r="QOJ6" s="88"/>
      <c r="QOK6" s="88"/>
      <c r="QOL6" s="88"/>
      <c r="QOM6" s="88"/>
      <c r="QON6" s="88"/>
      <c r="QOO6" s="88"/>
      <c r="QOP6" s="88"/>
      <c r="QOQ6" s="88"/>
      <c r="QOR6" s="88"/>
      <c r="QOS6" s="93"/>
      <c r="QOT6" s="88"/>
      <c r="QOU6" s="92"/>
      <c r="QOV6" s="88"/>
      <c r="QOW6" s="88"/>
      <c r="QOX6" s="88"/>
      <c r="QOY6" s="88"/>
      <c r="QOZ6" s="88"/>
      <c r="QPA6" s="88"/>
      <c r="QPB6" s="88"/>
      <c r="QPC6" s="88"/>
      <c r="QPD6" s="88"/>
      <c r="QPE6" s="88"/>
      <c r="QPF6" s="88"/>
      <c r="QPG6" s="88"/>
      <c r="QPH6" s="88"/>
      <c r="QPI6" s="93"/>
      <c r="QPJ6" s="88"/>
      <c r="QPK6" s="92"/>
      <c r="QPL6" s="88"/>
      <c r="QPM6" s="88"/>
      <c r="QPN6" s="88"/>
      <c r="QPO6" s="88"/>
      <c r="QPP6" s="88"/>
      <c r="QPQ6" s="88"/>
      <c r="QPR6" s="88"/>
      <c r="QPS6" s="88"/>
      <c r="QPT6" s="88"/>
      <c r="QPU6" s="88"/>
      <c r="QPV6" s="88"/>
      <c r="QPW6" s="88"/>
      <c r="QPX6" s="88"/>
      <c r="QPY6" s="93"/>
      <c r="QPZ6" s="88"/>
      <c r="QQA6" s="92"/>
      <c r="QQB6" s="88"/>
      <c r="QQC6" s="88"/>
      <c r="QQD6" s="88"/>
      <c r="QQE6" s="88"/>
      <c r="QQF6" s="88"/>
      <c r="QQG6" s="88"/>
      <c r="QQH6" s="88"/>
      <c r="QQI6" s="88"/>
      <c r="QQJ6" s="88"/>
      <c r="QQK6" s="88"/>
      <c r="QQL6" s="88"/>
      <c r="QQM6" s="88"/>
      <c r="QQN6" s="88"/>
      <c r="QQO6" s="93"/>
      <c r="QQP6" s="88"/>
      <c r="QQQ6" s="92"/>
      <c r="QQR6" s="88"/>
      <c r="QQS6" s="88"/>
      <c r="QQT6" s="88"/>
      <c r="QQU6" s="88"/>
      <c r="QQV6" s="88"/>
      <c r="QQW6" s="88"/>
      <c r="QQX6" s="88"/>
      <c r="QQY6" s="88"/>
      <c r="QQZ6" s="88"/>
      <c r="QRA6" s="88"/>
      <c r="QRB6" s="88"/>
      <c r="QRC6" s="88"/>
      <c r="QRD6" s="88"/>
      <c r="QRE6" s="93"/>
      <c r="QRF6" s="88"/>
      <c r="QRG6" s="92"/>
      <c r="QRH6" s="88"/>
      <c r="QRI6" s="88"/>
      <c r="QRJ6" s="88"/>
      <c r="QRK6" s="88"/>
      <c r="QRL6" s="88"/>
      <c r="QRM6" s="88"/>
      <c r="QRN6" s="88"/>
      <c r="QRO6" s="88"/>
      <c r="QRP6" s="88"/>
      <c r="QRQ6" s="88"/>
      <c r="QRR6" s="88"/>
      <c r="QRS6" s="88"/>
      <c r="QRT6" s="88"/>
      <c r="QRU6" s="93"/>
      <c r="QRV6" s="88"/>
      <c r="QRW6" s="92"/>
      <c r="QRX6" s="88"/>
      <c r="QRY6" s="88"/>
      <c r="QRZ6" s="88"/>
      <c r="QSA6" s="88"/>
      <c r="QSB6" s="88"/>
      <c r="QSC6" s="88"/>
      <c r="QSD6" s="88"/>
      <c r="QSE6" s="88"/>
      <c r="QSF6" s="88"/>
      <c r="QSG6" s="88"/>
      <c r="QSH6" s="88"/>
      <c r="QSI6" s="88"/>
      <c r="QSJ6" s="88"/>
      <c r="QSK6" s="93"/>
      <c r="QSL6" s="88"/>
      <c r="QSM6" s="92"/>
      <c r="QSN6" s="88"/>
      <c r="QSO6" s="88"/>
      <c r="QSP6" s="88"/>
      <c r="QSQ6" s="88"/>
      <c r="QSR6" s="88"/>
      <c r="QSS6" s="88"/>
      <c r="QST6" s="88"/>
      <c r="QSU6" s="88"/>
      <c r="QSV6" s="88"/>
      <c r="QSW6" s="88"/>
      <c r="QSX6" s="88"/>
      <c r="QSY6" s="88"/>
      <c r="QSZ6" s="88"/>
      <c r="QTA6" s="93"/>
      <c r="QTB6" s="88"/>
      <c r="QTC6" s="92"/>
      <c r="QTD6" s="88"/>
      <c r="QTE6" s="88"/>
      <c r="QTF6" s="88"/>
      <c r="QTG6" s="88"/>
      <c r="QTH6" s="88"/>
      <c r="QTI6" s="88"/>
      <c r="QTJ6" s="88"/>
      <c r="QTK6" s="88"/>
      <c r="QTL6" s="88"/>
      <c r="QTM6" s="88"/>
      <c r="QTN6" s="88"/>
      <c r="QTO6" s="88"/>
      <c r="QTP6" s="88"/>
      <c r="QTQ6" s="93"/>
      <c r="QTR6" s="88"/>
      <c r="QTS6" s="92"/>
      <c r="QTT6" s="88"/>
      <c r="QTU6" s="88"/>
      <c r="QTV6" s="88"/>
      <c r="QTW6" s="88"/>
      <c r="QTX6" s="88"/>
      <c r="QTY6" s="88"/>
      <c r="QTZ6" s="88"/>
      <c r="QUA6" s="88"/>
      <c r="QUB6" s="88"/>
      <c r="QUC6" s="88"/>
      <c r="QUD6" s="88"/>
      <c r="QUE6" s="88"/>
      <c r="QUF6" s="88"/>
      <c r="QUG6" s="93"/>
      <c r="QUH6" s="88"/>
      <c r="QUI6" s="92"/>
      <c r="QUJ6" s="88"/>
      <c r="QUK6" s="88"/>
      <c r="QUL6" s="88"/>
      <c r="QUM6" s="88"/>
      <c r="QUN6" s="88"/>
      <c r="QUO6" s="88"/>
      <c r="QUP6" s="88"/>
      <c r="QUQ6" s="88"/>
      <c r="QUR6" s="88"/>
      <c r="QUS6" s="88"/>
      <c r="QUT6" s="88"/>
      <c r="QUU6" s="88"/>
      <c r="QUV6" s="88"/>
      <c r="QUW6" s="93"/>
      <c r="QUX6" s="88"/>
      <c r="QUY6" s="92"/>
      <c r="QUZ6" s="88"/>
      <c r="QVA6" s="88"/>
      <c r="QVB6" s="88"/>
      <c r="QVC6" s="88"/>
      <c r="QVD6" s="88"/>
      <c r="QVE6" s="88"/>
      <c r="QVF6" s="88"/>
      <c r="QVG6" s="88"/>
      <c r="QVH6" s="88"/>
      <c r="QVI6" s="88"/>
      <c r="QVJ6" s="88"/>
      <c r="QVK6" s="88"/>
      <c r="QVL6" s="88"/>
      <c r="QVM6" s="93"/>
      <c r="QVN6" s="88"/>
      <c r="QVO6" s="92"/>
      <c r="QVP6" s="88"/>
      <c r="QVQ6" s="88"/>
      <c r="QVR6" s="88"/>
      <c r="QVS6" s="88"/>
      <c r="QVT6" s="88"/>
      <c r="QVU6" s="88"/>
      <c r="QVV6" s="88"/>
      <c r="QVW6" s="88"/>
      <c r="QVX6" s="88"/>
      <c r="QVY6" s="88"/>
      <c r="QVZ6" s="88"/>
      <c r="QWA6" s="88"/>
      <c r="QWB6" s="88"/>
      <c r="QWC6" s="93"/>
      <c r="QWD6" s="88"/>
      <c r="QWE6" s="92"/>
      <c r="QWF6" s="88"/>
      <c r="QWG6" s="88"/>
      <c r="QWH6" s="88"/>
      <c r="QWI6" s="88"/>
      <c r="QWJ6" s="88"/>
      <c r="QWK6" s="88"/>
      <c r="QWL6" s="88"/>
      <c r="QWM6" s="88"/>
      <c r="QWN6" s="88"/>
      <c r="QWO6" s="88"/>
      <c r="QWP6" s="88"/>
      <c r="QWQ6" s="88"/>
      <c r="QWR6" s="88"/>
      <c r="QWS6" s="93"/>
      <c r="QWT6" s="88"/>
      <c r="QWU6" s="92"/>
      <c r="QWV6" s="88"/>
      <c r="QWW6" s="88"/>
      <c r="QWX6" s="88"/>
      <c r="QWY6" s="88"/>
      <c r="QWZ6" s="88"/>
      <c r="QXA6" s="88"/>
      <c r="QXB6" s="88"/>
      <c r="QXC6" s="88"/>
      <c r="QXD6" s="88"/>
      <c r="QXE6" s="88"/>
      <c r="QXF6" s="88"/>
      <c r="QXG6" s="88"/>
      <c r="QXH6" s="88"/>
      <c r="QXI6" s="93"/>
      <c r="QXJ6" s="88"/>
      <c r="QXK6" s="92"/>
      <c r="QXL6" s="88"/>
      <c r="QXM6" s="88"/>
      <c r="QXN6" s="88"/>
      <c r="QXO6" s="88"/>
      <c r="QXP6" s="88"/>
      <c r="QXQ6" s="88"/>
      <c r="QXR6" s="88"/>
      <c r="QXS6" s="88"/>
      <c r="QXT6" s="88"/>
      <c r="QXU6" s="88"/>
      <c r="QXV6" s="88"/>
      <c r="QXW6" s="88"/>
      <c r="QXX6" s="88"/>
      <c r="QXY6" s="93"/>
      <c r="QXZ6" s="88"/>
      <c r="QYA6" s="92"/>
      <c r="QYB6" s="88"/>
      <c r="QYC6" s="88"/>
      <c r="QYD6" s="88"/>
      <c r="QYE6" s="88"/>
      <c r="QYF6" s="88"/>
      <c r="QYG6" s="88"/>
      <c r="QYH6" s="88"/>
      <c r="QYI6" s="88"/>
      <c r="QYJ6" s="88"/>
      <c r="QYK6" s="88"/>
      <c r="QYL6" s="88"/>
      <c r="QYM6" s="88"/>
      <c r="QYN6" s="88"/>
      <c r="QYO6" s="93"/>
      <c r="QYP6" s="88"/>
      <c r="QYQ6" s="92"/>
      <c r="QYR6" s="88"/>
      <c r="QYS6" s="88"/>
      <c r="QYT6" s="88"/>
      <c r="QYU6" s="88"/>
      <c r="QYV6" s="88"/>
      <c r="QYW6" s="88"/>
      <c r="QYX6" s="88"/>
      <c r="QYY6" s="88"/>
      <c r="QYZ6" s="88"/>
      <c r="QZA6" s="88"/>
      <c r="QZB6" s="88"/>
      <c r="QZC6" s="88"/>
      <c r="QZD6" s="88"/>
      <c r="QZE6" s="93"/>
      <c r="QZF6" s="88"/>
      <c r="QZG6" s="92"/>
      <c r="QZH6" s="88"/>
      <c r="QZI6" s="88"/>
      <c r="QZJ6" s="88"/>
      <c r="QZK6" s="88"/>
      <c r="QZL6" s="88"/>
      <c r="QZM6" s="88"/>
      <c r="QZN6" s="88"/>
      <c r="QZO6" s="88"/>
      <c r="QZP6" s="88"/>
      <c r="QZQ6" s="88"/>
      <c r="QZR6" s="88"/>
      <c r="QZS6" s="88"/>
      <c r="QZT6" s="88"/>
      <c r="QZU6" s="93"/>
      <c r="QZV6" s="88"/>
      <c r="QZW6" s="92"/>
      <c r="QZX6" s="88"/>
      <c r="QZY6" s="88"/>
      <c r="QZZ6" s="88"/>
      <c r="RAA6" s="88"/>
      <c r="RAB6" s="88"/>
      <c r="RAC6" s="88"/>
      <c r="RAD6" s="88"/>
      <c r="RAE6" s="88"/>
      <c r="RAF6" s="88"/>
      <c r="RAG6" s="88"/>
      <c r="RAH6" s="88"/>
      <c r="RAI6" s="88"/>
      <c r="RAJ6" s="88"/>
      <c r="RAK6" s="93"/>
      <c r="RAL6" s="88"/>
      <c r="RAM6" s="92"/>
      <c r="RAN6" s="88"/>
      <c r="RAO6" s="88"/>
      <c r="RAP6" s="88"/>
      <c r="RAQ6" s="88"/>
      <c r="RAR6" s="88"/>
      <c r="RAS6" s="88"/>
      <c r="RAT6" s="88"/>
      <c r="RAU6" s="88"/>
      <c r="RAV6" s="88"/>
      <c r="RAW6" s="88"/>
      <c r="RAX6" s="88"/>
      <c r="RAY6" s="88"/>
      <c r="RAZ6" s="88"/>
      <c r="RBA6" s="93"/>
      <c r="RBB6" s="88"/>
      <c r="RBC6" s="92"/>
      <c r="RBD6" s="88"/>
      <c r="RBE6" s="88"/>
      <c r="RBF6" s="88"/>
      <c r="RBG6" s="88"/>
      <c r="RBH6" s="88"/>
      <c r="RBI6" s="88"/>
      <c r="RBJ6" s="88"/>
      <c r="RBK6" s="88"/>
      <c r="RBL6" s="88"/>
      <c r="RBM6" s="88"/>
      <c r="RBN6" s="88"/>
      <c r="RBO6" s="88"/>
      <c r="RBP6" s="88"/>
      <c r="RBQ6" s="93"/>
      <c r="RBR6" s="88"/>
      <c r="RBS6" s="92"/>
      <c r="RBT6" s="88"/>
      <c r="RBU6" s="88"/>
      <c r="RBV6" s="88"/>
      <c r="RBW6" s="88"/>
      <c r="RBX6" s="88"/>
      <c r="RBY6" s="88"/>
      <c r="RBZ6" s="88"/>
      <c r="RCA6" s="88"/>
      <c r="RCB6" s="88"/>
      <c r="RCC6" s="88"/>
      <c r="RCD6" s="88"/>
      <c r="RCE6" s="88"/>
      <c r="RCF6" s="88"/>
      <c r="RCG6" s="93"/>
      <c r="RCH6" s="88"/>
      <c r="RCI6" s="92"/>
      <c r="RCJ6" s="88"/>
      <c r="RCK6" s="88"/>
      <c r="RCL6" s="88"/>
      <c r="RCM6" s="88"/>
      <c r="RCN6" s="88"/>
      <c r="RCO6" s="88"/>
      <c r="RCP6" s="88"/>
      <c r="RCQ6" s="88"/>
      <c r="RCR6" s="88"/>
      <c r="RCS6" s="88"/>
      <c r="RCT6" s="88"/>
      <c r="RCU6" s="88"/>
      <c r="RCV6" s="88"/>
      <c r="RCW6" s="93"/>
      <c r="RCX6" s="88"/>
      <c r="RCY6" s="92"/>
      <c r="RCZ6" s="88"/>
      <c r="RDA6" s="88"/>
      <c r="RDB6" s="88"/>
      <c r="RDC6" s="88"/>
      <c r="RDD6" s="88"/>
      <c r="RDE6" s="88"/>
      <c r="RDF6" s="88"/>
      <c r="RDG6" s="88"/>
      <c r="RDH6" s="88"/>
      <c r="RDI6" s="88"/>
      <c r="RDJ6" s="88"/>
      <c r="RDK6" s="88"/>
      <c r="RDL6" s="88"/>
      <c r="RDM6" s="93"/>
      <c r="RDN6" s="88"/>
      <c r="RDO6" s="92"/>
      <c r="RDP6" s="88"/>
      <c r="RDQ6" s="88"/>
      <c r="RDR6" s="88"/>
      <c r="RDS6" s="88"/>
      <c r="RDT6" s="88"/>
      <c r="RDU6" s="88"/>
      <c r="RDV6" s="88"/>
      <c r="RDW6" s="88"/>
      <c r="RDX6" s="88"/>
      <c r="RDY6" s="88"/>
      <c r="RDZ6" s="88"/>
      <c r="REA6" s="88"/>
      <c r="REB6" s="88"/>
      <c r="REC6" s="93"/>
      <c r="RED6" s="88"/>
      <c r="REE6" s="92"/>
      <c r="REF6" s="88"/>
      <c r="REG6" s="88"/>
      <c r="REH6" s="88"/>
      <c r="REI6" s="88"/>
      <c r="REJ6" s="88"/>
      <c r="REK6" s="88"/>
      <c r="REL6" s="88"/>
      <c r="REM6" s="88"/>
      <c r="REN6" s="88"/>
      <c r="REO6" s="88"/>
      <c r="REP6" s="88"/>
      <c r="REQ6" s="88"/>
      <c r="RER6" s="88"/>
      <c r="RES6" s="93"/>
      <c r="RET6" s="88"/>
      <c r="REU6" s="92"/>
      <c r="REV6" s="88"/>
      <c r="REW6" s="88"/>
      <c r="REX6" s="88"/>
      <c r="REY6" s="88"/>
      <c r="REZ6" s="88"/>
      <c r="RFA6" s="88"/>
      <c r="RFB6" s="88"/>
      <c r="RFC6" s="88"/>
      <c r="RFD6" s="88"/>
      <c r="RFE6" s="88"/>
      <c r="RFF6" s="88"/>
      <c r="RFG6" s="88"/>
      <c r="RFH6" s="88"/>
      <c r="RFI6" s="93"/>
      <c r="RFJ6" s="88"/>
      <c r="RFK6" s="92"/>
      <c r="RFL6" s="88"/>
      <c r="RFM6" s="88"/>
      <c r="RFN6" s="88"/>
      <c r="RFO6" s="88"/>
      <c r="RFP6" s="88"/>
      <c r="RFQ6" s="88"/>
      <c r="RFR6" s="88"/>
      <c r="RFS6" s="88"/>
      <c r="RFT6" s="88"/>
      <c r="RFU6" s="88"/>
      <c r="RFV6" s="88"/>
      <c r="RFW6" s="88"/>
      <c r="RFX6" s="88"/>
      <c r="RFY6" s="93"/>
      <c r="RFZ6" s="88"/>
      <c r="RGA6" s="92"/>
      <c r="RGB6" s="88"/>
      <c r="RGC6" s="88"/>
      <c r="RGD6" s="88"/>
      <c r="RGE6" s="88"/>
      <c r="RGF6" s="88"/>
      <c r="RGG6" s="88"/>
      <c r="RGH6" s="88"/>
      <c r="RGI6" s="88"/>
      <c r="RGJ6" s="88"/>
      <c r="RGK6" s="88"/>
      <c r="RGL6" s="88"/>
      <c r="RGM6" s="88"/>
      <c r="RGN6" s="88"/>
      <c r="RGO6" s="93"/>
      <c r="RGP6" s="88"/>
      <c r="RGQ6" s="92"/>
      <c r="RGR6" s="88"/>
      <c r="RGS6" s="88"/>
      <c r="RGT6" s="88"/>
      <c r="RGU6" s="88"/>
      <c r="RGV6" s="88"/>
      <c r="RGW6" s="88"/>
      <c r="RGX6" s="88"/>
      <c r="RGY6" s="88"/>
      <c r="RGZ6" s="88"/>
      <c r="RHA6" s="88"/>
      <c r="RHB6" s="88"/>
      <c r="RHC6" s="88"/>
      <c r="RHD6" s="88"/>
      <c r="RHE6" s="93"/>
      <c r="RHF6" s="88"/>
      <c r="RHG6" s="92"/>
      <c r="RHH6" s="88"/>
      <c r="RHI6" s="88"/>
      <c r="RHJ6" s="88"/>
      <c r="RHK6" s="88"/>
      <c r="RHL6" s="88"/>
      <c r="RHM6" s="88"/>
      <c r="RHN6" s="88"/>
      <c r="RHO6" s="88"/>
      <c r="RHP6" s="88"/>
      <c r="RHQ6" s="88"/>
      <c r="RHR6" s="88"/>
      <c r="RHS6" s="88"/>
      <c r="RHT6" s="88"/>
      <c r="RHU6" s="93"/>
      <c r="RHV6" s="88"/>
      <c r="RHW6" s="92"/>
      <c r="RHX6" s="88"/>
      <c r="RHY6" s="88"/>
      <c r="RHZ6" s="88"/>
      <c r="RIA6" s="88"/>
      <c r="RIB6" s="88"/>
      <c r="RIC6" s="88"/>
      <c r="RID6" s="88"/>
      <c r="RIE6" s="88"/>
      <c r="RIF6" s="88"/>
      <c r="RIG6" s="88"/>
      <c r="RIH6" s="88"/>
      <c r="RII6" s="88"/>
      <c r="RIJ6" s="88"/>
      <c r="RIK6" s="93"/>
      <c r="RIL6" s="88"/>
      <c r="RIM6" s="92"/>
      <c r="RIN6" s="88"/>
      <c r="RIO6" s="88"/>
      <c r="RIP6" s="88"/>
      <c r="RIQ6" s="88"/>
      <c r="RIR6" s="88"/>
      <c r="RIS6" s="88"/>
      <c r="RIT6" s="88"/>
      <c r="RIU6" s="88"/>
      <c r="RIV6" s="88"/>
      <c r="RIW6" s="88"/>
      <c r="RIX6" s="88"/>
      <c r="RIY6" s="88"/>
      <c r="RIZ6" s="88"/>
      <c r="RJA6" s="93"/>
      <c r="RJB6" s="88"/>
      <c r="RJC6" s="92"/>
      <c r="RJD6" s="88"/>
      <c r="RJE6" s="88"/>
      <c r="RJF6" s="88"/>
      <c r="RJG6" s="88"/>
      <c r="RJH6" s="88"/>
      <c r="RJI6" s="88"/>
      <c r="RJJ6" s="88"/>
      <c r="RJK6" s="88"/>
      <c r="RJL6" s="88"/>
      <c r="RJM6" s="88"/>
      <c r="RJN6" s="88"/>
      <c r="RJO6" s="88"/>
      <c r="RJP6" s="88"/>
      <c r="RJQ6" s="93"/>
      <c r="RJR6" s="88"/>
      <c r="RJS6" s="92"/>
      <c r="RJT6" s="88"/>
      <c r="RJU6" s="88"/>
      <c r="RJV6" s="88"/>
      <c r="RJW6" s="88"/>
      <c r="RJX6" s="88"/>
      <c r="RJY6" s="88"/>
      <c r="RJZ6" s="88"/>
      <c r="RKA6" s="88"/>
      <c r="RKB6" s="88"/>
      <c r="RKC6" s="88"/>
      <c r="RKD6" s="88"/>
      <c r="RKE6" s="88"/>
      <c r="RKF6" s="88"/>
      <c r="RKG6" s="93"/>
      <c r="RKH6" s="88"/>
      <c r="RKI6" s="92"/>
      <c r="RKJ6" s="88"/>
      <c r="RKK6" s="88"/>
      <c r="RKL6" s="88"/>
      <c r="RKM6" s="88"/>
      <c r="RKN6" s="88"/>
      <c r="RKO6" s="88"/>
      <c r="RKP6" s="88"/>
      <c r="RKQ6" s="88"/>
      <c r="RKR6" s="88"/>
      <c r="RKS6" s="88"/>
      <c r="RKT6" s="88"/>
      <c r="RKU6" s="88"/>
      <c r="RKV6" s="88"/>
      <c r="RKW6" s="93"/>
      <c r="RKX6" s="88"/>
      <c r="RKY6" s="92"/>
      <c r="RKZ6" s="88"/>
      <c r="RLA6" s="88"/>
      <c r="RLB6" s="88"/>
      <c r="RLC6" s="88"/>
      <c r="RLD6" s="88"/>
      <c r="RLE6" s="88"/>
      <c r="RLF6" s="88"/>
      <c r="RLG6" s="88"/>
      <c r="RLH6" s="88"/>
      <c r="RLI6" s="88"/>
      <c r="RLJ6" s="88"/>
      <c r="RLK6" s="88"/>
      <c r="RLL6" s="88"/>
      <c r="RLM6" s="93"/>
      <c r="RLN6" s="88"/>
      <c r="RLO6" s="92"/>
      <c r="RLP6" s="88"/>
      <c r="RLQ6" s="88"/>
      <c r="RLR6" s="88"/>
      <c r="RLS6" s="88"/>
      <c r="RLT6" s="88"/>
      <c r="RLU6" s="88"/>
      <c r="RLV6" s="88"/>
      <c r="RLW6" s="88"/>
      <c r="RLX6" s="88"/>
      <c r="RLY6" s="88"/>
      <c r="RLZ6" s="88"/>
      <c r="RMA6" s="88"/>
      <c r="RMB6" s="88"/>
      <c r="RMC6" s="93"/>
      <c r="RMD6" s="88"/>
      <c r="RME6" s="92"/>
      <c r="RMF6" s="88"/>
      <c r="RMG6" s="88"/>
      <c r="RMH6" s="88"/>
      <c r="RMI6" s="88"/>
      <c r="RMJ6" s="88"/>
      <c r="RMK6" s="88"/>
      <c r="RML6" s="88"/>
      <c r="RMM6" s="88"/>
      <c r="RMN6" s="88"/>
      <c r="RMO6" s="88"/>
      <c r="RMP6" s="88"/>
      <c r="RMQ6" s="88"/>
      <c r="RMR6" s="88"/>
      <c r="RMS6" s="93"/>
      <c r="RMT6" s="88"/>
      <c r="RMU6" s="92"/>
      <c r="RMV6" s="88"/>
      <c r="RMW6" s="88"/>
      <c r="RMX6" s="88"/>
      <c r="RMY6" s="88"/>
      <c r="RMZ6" s="88"/>
      <c r="RNA6" s="88"/>
      <c r="RNB6" s="88"/>
      <c r="RNC6" s="88"/>
      <c r="RND6" s="88"/>
      <c r="RNE6" s="88"/>
      <c r="RNF6" s="88"/>
      <c r="RNG6" s="88"/>
      <c r="RNH6" s="88"/>
      <c r="RNI6" s="93"/>
      <c r="RNJ6" s="88"/>
      <c r="RNK6" s="92"/>
      <c r="RNL6" s="88"/>
      <c r="RNM6" s="88"/>
      <c r="RNN6" s="88"/>
      <c r="RNO6" s="88"/>
      <c r="RNP6" s="88"/>
      <c r="RNQ6" s="88"/>
      <c r="RNR6" s="88"/>
      <c r="RNS6" s="88"/>
      <c r="RNT6" s="88"/>
      <c r="RNU6" s="88"/>
      <c r="RNV6" s="88"/>
      <c r="RNW6" s="88"/>
      <c r="RNX6" s="88"/>
      <c r="RNY6" s="93"/>
      <c r="RNZ6" s="88"/>
      <c r="ROA6" s="92"/>
      <c r="ROB6" s="88"/>
      <c r="ROC6" s="88"/>
      <c r="ROD6" s="88"/>
      <c r="ROE6" s="88"/>
      <c r="ROF6" s="88"/>
      <c r="ROG6" s="88"/>
      <c r="ROH6" s="88"/>
      <c r="ROI6" s="88"/>
      <c r="ROJ6" s="88"/>
      <c r="ROK6" s="88"/>
      <c r="ROL6" s="88"/>
      <c r="ROM6" s="88"/>
      <c r="RON6" s="88"/>
      <c r="ROO6" s="93"/>
      <c r="ROP6" s="88"/>
      <c r="ROQ6" s="92"/>
      <c r="ROR6" s="88"/>
      <c r="ROS6" s="88"/>
      <c r="ROT6" s="88"/>
      <c r="ROU6" s="88"/>
      <c r="ROV6" s="88"/>
      <c r="ROW6" s="88"/>
      <c r="ROX6" s="88"/>
      <c r="ROY6" s="88"/>
      <c r="ROZ6" s="88"/>
      <c r="RPA6" s="88"/>
      <c r="RPB6" s="88"/>
      <c r="RPC6" s="88"/>
      <c r="RPD6" s="88"/>
      <c r="RPE6" s="93"/>
      <c r="RPF6" s="88"/>
      <c r="RPG6" s="92"/>
      <c r="RPH6" s="88"/>
      <c r="RPI6" s="88"/>
      <c r="RPJ6" s="88"/>
      <c r="RPK6" s="88"/>
      <c r="RPL6" s="88"/>
      <c r="RPM6" s="88"/>
      <c r="RPN6" s="88"/>
      <c r="RPO6" s="88"/>
      <c r="RPP6" s="88"/>
      <c r="RPQ6" s="88"/>
      <c r="RPR6" s="88"/>
      <c r="RPS6" s="88"/>
      <c r="RPT6" s="88"/>
      <c r="RPU6" s="93"/>
      <c r="RPV6" s="88"/>
      <c r="RPW6" s="92"/>
      <c r="RPX6" s="88"/>
      <c r="RPY6" s="88"/>
      <c r="RPZ6" s="88"/>
      <c r="RQA6" s="88"/>
      <c r="RQB6" s="88"/>
      <c r="RQC6" s="88"/>
      <c r="RQD6" s="88"/>
      <c r="RQE6" s="88"/>
      <c r="RQF6" s="88"/>
      <c r="RQG6" s="88"/>
      <c r="RQH6" s="88"/>
      <c r="RQI6" s="88"/>
      <c r="RQJ6" s="88"/>
      <c r="RQK6" s="93"/>
      <c r="RQL6" s="88"/>
      <c r="RQM6" s="92"/>
      <c r="RQN6" s="88"/>
      <c r="RQO6" s="88"/>
      <c r="RQP6" s="88"/>
      <c r="RQQ6" s="88"/>
      <c r="RQR6" s="88"/>
      <c r="RQS6" s="88"/>
      <c r="RQT6" s="88"/>
      <c r="RQU6" s="88"/>
      <c r="RQV6" s="88"/>
      <c r="RQW6" s="88"/>
      <c r="RQX6" s="88"/>
      <c r="RQY6" s="88"/>
      <c r="RQZ6" s="88"/>
      <c r="RRA6" s="93"/>
      <c r="RRB6" s="88"/>
      <c r="RRC6" s="92"/>
      <c r="RRD6" s="88"/>
      <c r="RRE6" s="88"/>
      <c r="RRF6" s="88"/>
      <c r="RRG6" s="88"/>
      <c r="RRH6" s="88"/>
      <c r="RRI6" s="88"/>
      <c r="RRJ6" s="88"/>
      <c r="RRK6" s="88"/>
      <c r="RRL6" s="88"/>
      <c r="RRM6" s="88"/>
      <c r="RRN6" s="88"/>
      <c r="RRO6" s="88"/>
      <c r="RRP6" s="88"/>
      <c r="RRQ6" s="93"/>
      <c r="RRR6" s="88"/>
      <c r="RRS6" s="92"/>
      <c r="RRT6" s="88"/>
      <c r="RRU6" s="88"/>
      <c r="RRV6" s="88"/>
      <c r="RRW6" s="88"/>
      <c r="RRX6" s="88"/>
      <c r="RRY6" s="88"/>
      <c r="RRZ6" s="88"/>
      <c r="RSA6" s="88"/>
      <c r="RSB6" s="88"/>
      <c r="RSC6" s="88"/>
      <c r="RSD6" s="88"/>
      <c r="RSE6" s="88"/>
      <c r="RSF6" s="88"/>
      <c r="RSG6" s="93"/>
      <c r="RSH6" s="88"/>
      <c r="RSI6" s="92"/>
      <c r="RSJ6" s="88"/>
      <c r="RSK6" s="88"/>
      <c r="RSL6" s="88"/>
      <c r="RSM6" s="88"/>
      <c r="RSN6" s="88"/>
      <c r="RSO6" s="88"/>
      <c r="RSP6" s="88"/>
      <c r="RSQ6" s="88"/>
      <c r="RSR6" s="88"/>
      <c r="RSS6" s="88"/>
      <c r="RST6" s="88"/>
      <c r="RSU6" s="88"/>
      <c r="RSV6" s="88"/>
      <c r="RSW6" s="93"/>
      <c r="RSX6" s="88"/>
      <c r="RSY6" s="92"/>
      <c r="RSZ6" s="88"/>
      <c r="RTA6" s="88"/>
      <c r="RTB6" s="88"/>
      <c r="RTC6" s="88"/>
      <c r="RTD6" s="88"/>
      <c r="RTE6" s="88"/>
      <c r="RTF6" s="88"/>
      <c r="RTG6" s="88"/>
      <c r="RTH6" s="88"/>
      <c r="RTI6" s="88"/>
      <c r="RTJ6" s="88"/>
      <c r="RTK6" s="88"/>
      <c r="RTL6" s="88"/>
      <c r="RTM6" s="93"/>
      <c r="RTN6" s="88"/>
      <c r="RTO6" s="92"/>
      <c r="RTP6" s="88"/>
      <c r="RTQ6" s="88"/>
      <c r="RTR6" s="88"/>
      <c r="RTS6" s="88"/>
      <c r="RTT6" s="88"/>
      <c r="RTU6" s="88"/>
      <c r="RTV6" s="88"/>
      <c r="RTW6" s="88"/>
      <c r="RTX6" s="88"/>
      <c r="RTY6" s="88"/>
      <c r="RTZ6" s="88"/>
      <c r="RUA6" s="88"/>
      <c r="RUB6" s="88"/>
      <c r="RUC6" s="93"/>
      <c r="RUD6" s="88"/>
      <c r="RUE6" s="92"/>
      <c r="RUF6" s="88"/>
      <c r="RUG6" s="88"/>
      <c r="RUH6" s="88"/>
      <c r="RUI6" s="88"/>
      <c r="RUJ6" s="88"/>
      <c r="RUK6" s="88"/>
      <c r="RUL6" s="88"/>
      <c r="RUM6" s="88"/>
      <c r="RUN6" s="88"/>
      <c r="RUO6" s="88"/>
      <c r="RUP6" s="88"/>
      <c r="RUQ6" s="88"/>
      <c r="RUR6" s="88"/>
      <c r="RUS6" s="93"/>
      <c r="RUT6" s="88"/>
      <c r="RUU6" s="92"/>
      <c r="RUV6" s="88"/>
      <c r="RUW6" s="88"/>
      <c r="RUX6" s="88"/>
      <c r="RUY6" s="88"/>
      <c r="RUZ6" s="88"/>
      <c r="RVA6" s="88"/>
      <c r="RVB6" s="88"/>
      <c r="RVC6" s="88"/>
      <c r="RVD6" s="88"/>
      <c r="RVE6" s="88"/>
      <c r="RVF6" s="88"/>
      <c r="RVG6" s="88"/>
      <c r="RVH6" s="88"/>
      <c r="RVI6" s="93"/>
      <c r="RVJ6" s="88"/>
      <c r="RVK6" s="92"/>
      <c r="RVL6" s="88"/>
      <c r="RVM6" s="88"/>
      <c r="RVN6" s="88"/>
      <c r="RVO6" s="88"/>
      <c r="RVP6" s="88"/>
      <c r="RVQ6" s="88"/>
      <c r="RVR6" s="88"/>
      <c r="RVS6" s="88"/>
      <c r="RVT6" s="88"/>
      <c r="RVU6" s="88"/>
      <c r="RVV6" s="88"/>
      <c r="RVW6" s="88"/>
      <c r="RVX6" s="88"/>
      <c r="RVY6" s="93"/>
      <c r="RVZ6" s="88"/>
      <c r="RWA6" s="92"/>
      <c r="RWB6" s="88"/>
      <c r="RWC6" s="88"/>
      <c r="RWD6" s="88"/>
      <c r="RWE6" s="88"/>
      <c r="RWF6" s="88"/>
      <c r="RWG6" s="88"/>
      <c r="RWH6" s="88"/>
      <c r="RWI6" s="88"/>
      <c r="RWJ6" s="88"/>
      <c r="RWK6" s="88"/>
      <c r="RWL6" s="88"/>
      <c r="RWM6" s="88"/>
      <c r="RWN6" s="88"/>
      <c r="RWO6" s="93"/>
      <c r="RWP6" s="88"/>
      <c r="RWQ6" s="92"/>
      <c r="RWR6" s="88"/>
      <c r="RWS6" s="88"/>
      <c r="RWT6" s="88"/>
      <c r="RWU6" s="88"/>
      <c r="RWV6" s="88"/>
      <c r="RWW6" s="88"/>
      <c r="RWX6" s="88"/>
      <c r="RWY6" s="88"/>
      <c r="RWZ6" s="88"/>
      <c r="RXA6" s="88"/>
      <c r="RXB6" s="88"/>
      <c r="RXC6" s="88"/>
      <c r="RXD6" s="88"/>
      <c r="RXE6" s="93"/>
      <c r="RXF6" s="88"/>
      <c r="RXG6" s="92"/>
      <c r="RXH6" s="88"/>
      <c r="RXI6" s="88"/>
      <c r="RXJ6" s="88"/>
      <c r="RXK6" s="88"/>
      <c r="RXL6" s="88"/>
      <c r="RXM6" s="88"/>
      <c r="RXN6" s="88"/>
      <c r="RXO6" s="88"/>
      <c r="RXP6" s="88"/>
      <c r="RXQ6" s="88"/>
      <c r="RXR6" s="88"/>
      <c r="RXS6" s="88"/>
      <c r="RXT6" s="88"/>
      <c r="RXU6" s="93"/>
      <c r="RXV6" s="88"/>
      <c r="RXW6" s="92"/>
      <c r="RXX6" s="88"/>
      <c r="RXY6" s="88"/>
      <c r="RXZ6" s="88"/>
      <c r="RYA6" s="88"/>
      <c r="RYB6" s="88"/>
      <c r="RYC6" s="88"/>
      <c r="RYD6" s="88"/>
      <c r="RYE6" s="88"/>
      <c r="RYF6" s="88"/>
      <c r="RYG6" s="88"/>
      <c r="RYH6" s="88"/>
      <c r="RYI6" s="88"/>
      <c r="RYJ6" s="88"/>
      <c r="RYK6" s="93"/>
      <c r="RYL6" s="88"/>
      <c r="RYM6" s="92"/>
      <c r="RYN6" s="88"/>
      <c r="RYO6" s="88"/>
      <c r="RYP6" s="88"/>
      <c r="RYQ6" s="88"/>
      <c r="RYR6" s="88"/>
      <c r="RYS6" s="88"/>
      <c r="RYT6" s="88"/>
      <c r="RYU6" s="88"/>
      <c r="RYV6" s="88"/>
      <c r="RYW6" s="88"/>
      <c r="RYX6" s="88"/>
      <c r="RYY6" s="88"/>
      <c r="RYZ6" s="88"/>
      <c r="RZA6" s="93"/>
      <c r="RZB6" s="88"/>
      <c r="RZC6" s="92"/>
      <c r="RZD6" s="88"/>
      <c r="RZE6" s="88"/>
      <c r="RZF6" s="88"/>
      <c r="RZG6" s="88"/>
      <c r="RZH6" s="88"/>
      <c r="RZI6" s="88"/>
      <c r="RZJ6" s="88"/>
      <c r="RZK6" s="88"/>
      <c r="RZL6" s="88"/>
      <c r="RZM6" s="88"/>
      <c r="RZN6" s="88"/>
      <c r="RZO6" s="88"/>
      <c r="RZP6" s="88"/>
      <c r="RZQ6" s="93"/>
      <c r="RZR6" s="88"/>
      <c r="RZS6" s="92"/>
      <c r="RZT6" s="88"/>
      <c r="RZU6" s="88"/>
      <c r="RZV6" s="88"/>
      <c r="RZW6" s="88"/>
      <c r="RZX6" s="88"/>
      <c r="RZY6" s="88"/>
      <c r="RZZ6" s="88"/>
      <c r="SAA6" s="88"/>
      <c r="SAB6" s="88"/>
      <c r="SAC6" s="88"/>
      <c r="SAD6" s="88"/>
      <c r="SAE6" s="88"/>
      <c r="SAF6" s="88"/>
      <c r="SAG6" s="93"/>
      <c r="SAH6" s="88"/>
      <c r="SAI6" s="92"/>
      <c r="SAJ6" s="88"/>
      <c r="SAK6" s="88"/>
      <c r="SAL6" s="88"/>
      <c r="SAM6" s="88"/>
      <c r="SAN6" s="88"/>
      <c r="SAO6" s="88"/>
      <c r="SAP6" s="88"/>
      <c r="SAQ6" s="88"/>
      <c r="SAR6" s="88"/>
      <c r="SAS6" s="88"/>
      <c r="SAT6" s="88"/>
      <c r="SAU6" s="88"/>
      <c r="SAV6" s="88"/>
      <c r="SAW6" s="93"/>
      <c r="SAX6" s="88"/>
      <c r="SAY6" s="92"/>
      <c r="SAZ6" s="88"/>
      <c r="SBA6" s="88"/>
      <c r="SBB6" s="88"/>
      <c r="SBC6" s="88"/>
      <c r="SBD6" s="88"/>
      <c r="SBE6" s="88"/>
      <c r="SBF6" s="88"/>
      <c r="SBG6" s="88"/>
      <c r="SBH6" s="88"/>
      <c r="SBI6" s="88"/>
      <c r="SBJ6" s="88"/>
      <c r="SBK6" s="88"/>
      <c r="SBL6" s="88"/>
      <c r="SBM6" s="93"/>
      <c r="SBN6" s="88"/>
      <c r="SBO6" s="92"/>
      <c r="SBP6" s="88"/>
      <c r="SBQ6" s="88"/>
      <c r="SBR6" s="88"/>
      <c r="SBS6" s="88"/>
      <c r="SBT6" s="88"/>
      <c r="SBU6" s="88"/>
      <c r="SBV6" s="88"/>
      <c r="SBW6" s="88"/>
      <c r="SBX6" s="88"/>
      <c r="SBY6" s="88"/>
      <c r="SBZ6" s="88"/>
      <c r="SCA6" s="88"/>
      <c r="SCB6" s="88"/>
      <c r="SCC6" s="93"/>
      <c r="SCD6" s="88"/>
      <c r="SCE6" s="92"/>
      <c r="SCF6" s="88"/>
      <c r="SCG6" s="88"/>
      <c r="SCH6" s="88"/>
      <c r="SCI6" s="88"/>
      <c r="SCJ6" s="88"/>
      <c r="SCK6" s="88"/>
      <c r="SCL6" s="88"/>
      <c r="SCM6" s="88"/>
      <c r="SCN6" s="88"/>
      <c r="SCO6" s="88"/>
      <c r="SCP6" s="88"/>
      <c r="SCQ6" s="88"/>
      <c r="SCR6" s="88"/>
      <c r="SCS6" s="93"/>
      <c r="SCT6" s="88"/>
      <c r="SCU6" s="92"/>
      <c r="SCV6" s="88"/>
      <c r="SCW6" s="88"/>
      <c r="SCX6" s="88"/>
      <c r="SCY6" s="88"/>
      <c r="SCZ6" s="88"/>
      <c r="SDA6" s="88"/>
      <c r="SDB6" s="88"/>
      <c r="SDC6" s="88"/>
      <c r="SDD6" s="88"/>
      <c r="SDE6" s="88"/>
      <c r="SDF6" s="88"/>
      <c r="SDG6" s="88"/>
      <c r="SDH6" s="88"/>
      <c r="SDI6" s="93"/>
      <c r="SDJ6" s="88"/>
      <c r="SDK6" s="92"/>
      <c r="SDL6" s="88"/>
      <c r="SDM6" s="88"/>
      <c r="SDN6" s="88"/>
      <c r="SDO6" s="88"/>
      <c r="SDP6" s="88"/>
      <c r="SDQ6" s="88"/>
      <c r="SDR6" s="88"/>
      <c r="SDS6" s="88"/>
      <c r="SDT6" s="88"/>
      <c r="SDU6" s="88"/>
      <c r="SDV6" s="88"/>
      <c r="SDW6" s="88"/>
      <c r="SDX6" s="88"/>
      <c r="SDY6" s="93"/>
      <c r="SDZ6" s="88"/>
      <c r="SEA6" s="92"/>
      <c r="SEB6" s="88"/>
      <c r="SEC6" s="88"/>
      <c r="SED6" s="88"/>
      <c r="SEE6" s="88"/>
      <c r="SEF6" s="88"/>
      <c r="SEG6" s="88"/>
      <c r="SEH6" s="88"/>
      <c r="SEI6" s="88"/>
      <c r="SEJ6" s="88"/>
      <c r="SEK6" s="88"/>
      <c r="SEL6" s="88"/>
      <c r="SEM6" s="88"/>
      <c r="SEN6" s="88"/>
      <c r="SEO6" s="93"/>
      <c r="SEP6" s="88"/>
      <c r="SEQ6" s="92"/>
      <c r="SER6" s="88"/>
      <c r="SES6" s="88"/>
      <c r="SET6" s="88"/>
      <c r="SEU6" s="88"/>
      <c r="SEV6" s="88"/>
      <c r="SEW6" s="88"/>
      <c r="SEX6" s="88"/>
      <c r="SEY6" s="88"/>
      <c r="SEZ6" s="88"/>
      <c r="SFA6" s="88"/>
      <c r="SFB6" s="88"/>
      <c r="SFC6" s="88"/>
      <c r="SFD6" s="88"/>
      <c r="SFE6" s="93"/>
      <c r="SFF6" s="88"/>
      <c r="SFG6" s="92"/>
      <c r="SFH6" s="88"/>
      <c r="SFI6" s="88"/>
      <c r="SFJ6" s="88"/>
      <c r="SFK6" s="88"/>
      <c r="SFL6" s="88"/>
      <c r="SFM6" s="88"/>
      <c r="SFN6" s="88"/>
      <c r="SFO6" s="88"/>
      <c r="SFP6" s="88"/>
      <c r="SFQ6" s="88"/>
      <c r="SFR6" s="88"/>
      <c r="SFS6" s="88"/>
      <c r="SFT6" s="88"/>
      <c r="SFU6" s="93"/>
      <c r="SFV6" s="88"/>
      <c r="SFW6" s="92"/>
      <c r="SFX6" s="88"/>
      <c r="SFY6" s="88"/>
      <c r="SFZ6" s="88"/>
      <c r="SGA6" s="88"/>
      <c r="SGB6" s="88"/>
      <c r="SGC6" s="88"/>
      <c r="SGD6" s="88"/>
      <c r="SGE6" s="88"/>
      <c r="SGF6" s="88"/>
      <c r="SGG6" s="88"/>
      <c r="SGH6" s="88"/>
      <c r="SGI6" s="88"/>
      <c r="SGJ6" s="88"/>
      <c r="SGK6" s="93"/>
      <c r="SGL6" s="88"/>
      <c r="SGM6" s="92"/>
      <c r="SGN6" s="88"/>
      <c r="SGO6" s="88"/>
      <c r="SGP6" s="88"/>
      <c r="SGQ6" s="88"/>
      <c r="SGR6" s="88"/>
      <c r="SGS6" s="88"/>
      <c r="SGT6" s="88"/>
      <c r="SGU6" s="88"/>
      <c r="SGV6" s="88"/>
      <c r="SGW6" s="88"/>
      <c r="SGX6" s="88"/>
      <c r="SGY6" s="88"/>
      <c r="SGZ6" s="88"/>
      <c r="SHA6" s="93"/>
      <c r="SHB6" s="88"/>
      <c r="SHC6" s="92"/>
      <c r="SHD6" s="88"/>
      <c r="SHE6" s="88"/>
      <c r="SHF6" s="88"/>
      <c r="SHG6" s="88"/>
      <c r="SHH6" s="88"/>
      <c r="SHI6" s="88"/>
      <c r="SHJ6" s="88"/>
      <c r="SHK6" s="88"/>
      <c r="SHL6" s="88"/>
      <c r="SHM6" s="88"/>
      <c r="SHN6" s="88"/>
      <c r="SHO6" s="88"/>
      <c r="SHP6" s="88"/>
      <c r="SHQ6" s="93"/>
      <c r="SHR6" s="88"/>
      <c r="SHS6" s="92"/>
      <c r="SHT6" s="88"/>
      <c r="SHU6" s="88"/>
      <c r="SHV6" s="88"/>
      <c r="SHW6" s="88"/>
      <c r="SHX6" s="88"/>
      <c r="SHY6" s="88"/>
      <c r="SHZ6" s="88"/>
      <c r="SIA6" s="88"/>
      <c r="SIB6" s="88"/>
      <c r="SIC6" s="88"/>
      <c r="SID6" s="88"/>
      <c r="SIE6" s="88"/>
      <c r="SIF6" s="88"/>
      <c r="SIG6" s="93"/>
      <c r="SIH6" s="88"/>
      <c r="SII6" s="92"/>
      <c r="SIJ6" s="88"/>
      <c r="SIK6" s="88"/>
      <c r="SIL6" s="88"/>
      <c r="SIM6" s="88"/>
      <c r="SIN6" s="88"/>
      <c r="SIO6" s="88"/>
      <c r="SIP6" s="88"/>
      <c r="SIQ6" s="88"/>
      <c r="SIR6" s="88"/>
      <c r="SIS6" s="88"/>
      <c r="SIT6" s="88"/>
      <c r="SIU6" s="88"/>
      <c r="SIV6" s="88"/>
      <c r="SIW6" s="93"/>
      <c r="SIX6" s="88"/>
      <c r="SIY6" s="92"/>
      <c r="SIZ6" s="88"/>
      <c r="SJA6" s="88"/>
      <c r="SJB6" s="88"/>
      <c r="SJC6" s="88"/>
      <c r="SJD6" s="88"/>
      <c r="SJE6" s="88"/>
      <c r="SJF6" s="88"/>
      <c r="SJG6" s="88"/>
      <c r="SJH6" s="88"/>
      <c r="SJI6" s="88"/>
      <c r="SJJ6" s="88"/>
      <c r="SJK6" s="88"/>
      <c r="SJL6" s="88"/>
      <c r="SJM6" s="93"/>
      <c r="SJN6" s="88"/>
      <c r="SJO6" s="92"/>
      <c r="SJP6" s="88"/>
      <c r="SJQ6" s="88"/>
      <c r="SJR6" s="88"/>
      <c r="SJS6" s="88"/>
      <c r="SJT6" s="88"/>
      <c r="SJU6" s="88"/>
      <c r="SJV6" s="88"/>
      <c r="SJW6" s="88"/>
      <c r="SJX6" s="88"/>
      <c r="SJY6" s="88"/>
      <c r="SJZ6" s="88"/>
      <c r="SKA6" s="88"/>
      <c r="SKB6" s="88"/>
      <c r="SKC6" s="93"/>
      <c r="SKD6" s="88"/>
      <c r="SKE6" s="92"/>
      <c r="SKF6" s="88"/>
      <c r="SKG6" s="88"/>
      <c r="SKH6" s="88"/>
      <c r="SKI6" s="88"/>
      <c r="SKJ6" s="88"/>
      <c r="SKK6" s="88"/>
      <c r="SKL6" s="88"/>
      <c r="SKM6" s="88"/>
      <c r="SKN6" s="88"/>
      <c r="SKO6" s="88"/>
      <c r="SKP6" s="88"/>
      <c r="SKQ6" s="88"/>
      <c r="SKR6" s="88"/>
      <c r="SKS6" s="93"/>
      <c r="SKT6" s="88"/>
      <c r="SKU6" s="92"/>
      <c r="SKV6" s="88"/>
      <c r="SKW6" s="88"/>
      <c r="SKX6" s="88"/>
      <c r="SKY6" s="88"/>
      <c r="SKZ6" s="88"/>
      <c r="SLA6" s="88"/>
      <c r="SLB6" s="88"/>
      <c r="SLC6" s="88"/>
      <c r="SLD6" s="88"/>
      <c r="SLE6" s="88"/>
      <c r="SLF6" s="88"/>
      <c r="SLG6" s="88"/>
      <c r="SLH6" s="88"/>
      <c r="SLI6" s="93"/>
      <c r="SLJ6" s="88"/>
      <c r="SLK6" s="92"/>
      <c r="SLL6" s="88"/>
      <c r="SLM6" s="88"/>
      <c r="SLN6" s="88"/>
      <c r="SLO6" s="88"/>
      <c r="SLP6" s="88"/>
      <c r="SLQ6" s="88"/>
      <c r="SLR6" s="88"/>
      <c r="SLS6" s="88"/>
      <c r="SLT6" s="88"/>
      <c r="SLU6" s="88"/>
      <c r="SLV6" s="88"/>
      <c r="SLW6" s="88"/>
      <c r="SLX6" s="88"/>
      <c r="SLY6" s="93"/>
      <c r="SLZ6" s="88"/>
      <c r="SMA6" s="92"/>
      <c r="SMB6" s="88"/>
      <c r="SMC6" s="88"/>
      <c r="SMD6" s="88"/>
      <c r="SME6" s="88"/>
      <c r="SMF6" s="88"/>
      <c r="SMG6" s="88"/>
      <c r="SMH6" s="88"/>
      <c r="SMI6" s="88"/>
      <c r="SMJ6" s="88"/>
      <c r="SMK6" s="88"/>
      <c r="SML6" s="88"/>
      <c r="SMM6" s="88"/>
      <c r="SMN6" s="88"/>
      <c r="SMO6" s="93"/>
      <c r="SMP6" s="88"/>
      <c r="SMQ6" s="92"/>
      <c r="SMR6" s="88"/>
      <c r="SMS6" s="88"/>
      <c r="SMT6" s="88"/>
      <c r="SMU6" s="88"/>
      <c r="SMV6" s="88"/>
      <c r="SMW6" s="88"/>
      <c r="SMX6" s="88"/>
      <c r="SMY6" s="88"/>
      <c r="SMZ6" s="88"/>
      <c r="SNA6" s="88"/>
      <c r="SNB6" s="88"/>
      <c r="SNC6" s="88"/>
      <c r="SND6" s="88"/>
      <c r="SNE6" s="93"/>
      <c r="SNF6" s="88"/>
      <c r="SNG6" s="92"/>
      <c r="SNH6" s="88"/>
      <c r="SNI6" s="88"/>
      <c r="SNJ6" s="88"/>
      <c r="SNK6" s="88"/>
      <c r="SNL6" s="88"/>
      <c r="SNM6" s="88"/>
      <c r="SNN6" s="88"/>
      <c r="SNO6" s="88"/>
      <c r="SNP6" s="88"/>
      <c r="SNQ6" s="88"/>
      <c r="SNR6" s="88"/>
      <c r="SNS6" s="88"/>
      <c r="SNT6" s="88"/>
      <c r="SNU6" s="93"/>
      <c r="SNV6" s="88"/>
      <c r="SNW6" s="92"/>
      <c r="SNX6" s="88"/>
      <c r="SNY6" s="88"/>
      <c r="SNZ6" s="88"/>
      <c r="SOA6" s="88"/>
      <c r="SOB6" s="88"/>
      <c r="SOC6" s="88"/>
      <c r="SOD6" s="88"/>
      <c r="SOE6" s="88"/>
      <c r="SOF6" s="88"/>
      <c r="SOG6" s="88"/>
      <c r="SOH6" s="88"/>
      <c r="SOI6" s="88"/>
      <c r="SOJ6" s="88"/>
      <c r="SOK6" s="93"/>
      <c r="SOL6" s="88"/>
      <c r="SOM6" s="92"/>
      <c r="SON6" s="88"/>
      <c r="SOO6" s="88"/>
      <c r="SOP6" s="88"/>
      <c r="SOQ6" s="88"/>
      <c r="SOR6" s="88"/>
      <c r="SOS6" s="88"/>
      <c r="SOT6" s="88"/>
      <c r="SOU6" s="88"/>
      <c r="SOV6" s="88"/>
      <c r="SOW6" s="88"/>
      <c r="SOX6" s="88"/>
      <c r="SOY6" s="88"/>
      <c r="SOZ6" s="88"/>
      <c r="SPA6" s="93"/>
      <c r="SPB6" s="88"/>
      <c r="SPC6" s="92"/>
      <c r="SPD6" s="88"/>
      <c r="SPE6" s="88"/>
      <c r="SPF6" s="88"/>
      <c r="SPG6" s="88"/>
      <c r="SPH6" s="88"/>
      <c r="SPI6" s="88"/>
      <c r="SPJ6" s="88"/>
      <c r="SPK6" s="88"/>
      <c r="SPL6" s="88"/>
      <c r="SPM6" s="88"/>
      <c r="SPN6" s="88"/>
      <c r="SPO6" s="88"/>
      <c r="SPP6" s="88"/>
      <c r="SPQ6" s="93"/>
      <c r="SPR6" s="88"/>
      <c r="SPS6" s="92"/>
      <c r="SPT6" s="88"/>
      <c r="SPU6" s="88"/>
      <c r="SPV6" s="88"/>
      <c r="SPW6" s="88"/>
      <c r="SPX6" s="88"/>
      <c r="SPY6" s="88"/>
      <c r="SPZ6" s="88"/>
      <c r="SQA6" s="88"/>
      <c r="SQB6" s="88"/>
      <c r="SQC6" s="88"/>
      <c r="SQD6" s="88"/>
      <c r="SQE6" s="88"/>
      <c r="SQF6" s="88"/>
      <c r="SQG6" s="93"/>
      <c r="SQH6" s="88"/>
      <c r="SQI6" s="92"/>
      <c r="SQJ6" s="88"/>
      <c r="SQK6" s="88"/>
      <c r="SQL6" s="88"/>
      <c r="SQM6" s="88"/>
      <c r="SQN6" s="88"/>
      <c r="SQO6" s="88"/>
      <c r="SQP6" s="88"/>
      <c r="SQQ6" s="88"/>
      <c r="SQR6" s="88"/>
      <c r="SQS6" s="88"/>
      <c r="SQT6" s="88"/>
      <c r="SQU6" s="88"/>
      <c r="SQV6" s="88"/>
      <c r="SQW6" s="93"/>
      <c r="SQX6" s="88"/>
      <c r="SQY6" s="92"/>
      <c r="SQZ6" s="88"/>
      <c r="SRA6" s="88"/>
      <c r="SRB6" s="88"/>
      <c r="SRC6" s="88"/>
      <c r="SRD6" s="88"/>
      <c r="SRE6" s="88"/>
      <c r="SRF6" s="88"/>
      <c r="SRG6" s="88"/>
      <c r="SRH6" s="88"/>
      <c r="SRI6" s="88"/>
      <c r="SRJ6" s="88"/>
      <c r="SRK6" s="88"/>
      <c r="SRL6" s="88"/>
      <c r="SRM6" s="93"/>
      <c r="SRN6" s="88"/>
      <c r="SRO6" s="92"/>
      <c r="SRP6" s="88"/>
      <c r="SRQ6" s="88"/>
      <c r="SRR6" s="88"/>
      <c r="SRS6" s="88"/>
      <c r="SRT6" s="88"/>
      <c r="SRU6" s="88"/>
      <c r="SRV6" s="88"/>
      <c r="SRW6" s="88"/>
      <c r="SRX6" s="88"/>
      <c r="SRY6" s="88"/>
      <c r="SRZ6" s="88"/>
      <c r="SSA6" s="88"/>
      <c r="SSB6" s="88"/>
      <c r="SSC6" s="93"/>
      <c r="SSD6" s="88"/>
      <c r="SSE6" s="92"/>
      <c r="SSF6" s="88"/>
      <c r="SSG6" s="88"/>
      <c r="SSH6" s="88"/>
      <c r="SSI6" s="88"/>
      <c r="SSJ6" s="88"/>
      <c r="SSK6" s="88"/>
      <c r="SSL6" s="88"/>
      <c r="SSM6" s="88"/>
      <c r="SSN6" s="88"/>
      <c r="SSO6" s="88"/>
      <c r="SSP6" s="88"/>
      <c r="SSQ6" s="88"/>
      <c r="SSR6" s="88"/>
      <c r="SSS6" s="93"/>
      <c r="SST6" s="88"/>
      <c r="SSU6" s="92"/>
      <c r="SSV6" s="88"/>
      <c r="SSW6" s="88"/>
      <c r="SSX6" s="88"/>
      <c r="SSY6" s="88"/>
      <c r="SSZ6" s="88"/>
      <c r="STA6" s="88"/>
      <c r="STB6" s="88"/>
      <c r="STC6" s="88"/>
      <c r="STD6" s="88"/>
      <c r="STE6" s="88"/>
      <c r="STF6" s="88"/>
      <c r="STG6" s="88"/>
      <c r="STH6" s="88"/>
      <c r="STI6" s="93"/>
      <c r="STJ6" s="88"/>
      <c r="STK6" s="92"/>
      <c r="STL6" s="88"/>
      <c r="STM6" s="88"/>
      <c r="STN6" s="88"/>
      <c r="STO6" s="88"/>
      <c r="STP6" s="88"/>
      <c r="STQ6" s="88"/>
      <c r="STR6" s="88"/>
      <c r="STS6" s="88"/>
      <c r="STT6" s="88"/>
      <c r="STU6" s="88"/>
      <c r="STV6" s="88"/>
      <c r="STW6" s="88"/>
      <c r="STX6" s="88"/>
      <c r="STY6" s="93"/>
      <c r="STZ6" s="88"/>
      <c r="SUA6" s="92"/>
      <c r="SUB6" s="88"/>
      <c r="SUC6" s="88"/>
      <c r="SUD6" s="88"/>
      <c r="SUE6" s="88"/>
      <c r="SUF6" s="88"/>
      <c r="SUG6" s="88"/>
      <c r="SUH6" s="88"/>
      <c r="SUI6" s="88"/>
      <c r="SUJ6" s="88"/>
      <c r="SUK6" s="88"/>
      <c r="SUL6" s="88"/>
      <c r="SUM6" s="88"/>
      <c r="SUN6" s="88"/>
      <c r="SUO6" s="93"/>
      <c r="SUP6" s="88"/>
      <c r="SUQ6" s="92"/>
      <c r="SUR6" s="88"/>
      <c r="SUS6" s="88"/>
      <c r="SUT6" s="88"/>
      <c r="SUU6" s="88"/>
      <c r="SUV6" s="88"/>
      <c r="SUW6" s="88"/>
      <c r="SUX6" s="88"/>
      <c r="SUY6" s="88"/>
      <c r="SUZ6" s="88"/>
      <c r="SVA6" s="88"/>
      <c r="SVB6" s="88"/>
      <c r="SVC6" s="88"/>
      <c r="SVD6" s="88"/>
      <c r="SVE6" s="93"/>
      <c r="SVF6" s="88"/>
      <c r="SVG6" s="92"/>
      <c r="SVH6" s="88"/>
      <c r="SVI6" s="88"/>
      <c r="SVJ6" s="88"/>
      <c r="SVK6" s="88"/>
      <c r="SVL6" s="88"/>
      <c r="SVM6" s="88"/>
      <c r="SVN6" s="88"/>
      <c r="SVO6" s="88"/>
      <c r="SVP6" s="88"/>
      <c r="SVQ6" s="88"/>
      <c r="SVR6" s="88"/>
      <c r="SVS6" s="88"/>
      <c r="SVT6" s="88"/>
      <c r="SVU6" s="93"/>
      <c r="SVV6" s="88"/>
      <c r="SVW6" s="92"/>
      <c r="SVX6" s="88"/>
      <c r="SVY6" s="88"/>
      <c r="SVZ6" s="88"/>
      <c r="SWA6" s="88"/>
      <c r="SWB6" s="88"/>
      <c r="SWC6" s="88"/>
      <c r="SWD6" s="88"/>
      <c r="SWE6" s="88"/>
      <c r="SWF6" s="88"/>
      <c r="SWG6" s="88"/>
      <c r="SWH6" s="88"/>
      <c r="SWI6" s="88"/>
      <c r="SWJ6" s="88"/>
      <c r="SWK6" s="93"/>
      <c r="SWL6" s="88"/>
      <c r="SWM6" s="92"/>
      <c r="SWN6" s="88"/>
      <c r="SWO6" s="88"/>
      <c r="SWP6" s="88"/>
      <c r="SWQ6" s="88"/>
      <c r="SWR6" s="88"/>
      <c r="SWS6" s="88"/>
      <c r="SWT6" s="88"/>
      <c r="SWU6" s="88"/>
      <c r="SWV6" s="88"/>
      <c r="SWW6" s="88"/>
      <c r="SWX6" s="88"/>
      <c r="SWY6" s="88"/>
      <c r="SWZ6" s="88"/>
      <c r="SXA6" s="93"/>
      <c r="SXB6" s="88"/>
      <c r="SXC6" s="92"/>
      <c r="SXD6" s="88"/>
      <c r="SXE6" s="88"/>
      <c r="SXF6" s="88"/>
      <c r="SXG6" s="88"/>
      <c r="SXH6" s="88"/>
      <c r="SXI6" s="88"/>
      <c r="SXJ6" s="88"/>
      <c r="SXK6" s="88"/>
      <c r="SXL6" s="88"/>
      <c r="SXM6" s="88"/>
      <c r="SXN6" s="88"/>
      <c r="SXO6" s="88"/>
      <c r="SXP6" s="88"/>
      <c r="SXQ6" s="93"/>
      <c r="SXR6" s="88"/>
      <c r="SXS6" s="92"/>
      <c r="SXT6" s="88"/>
      <c r="SXU6" s="88"/>
      <c r="SXV6" s="88"/>
      <c r="SXW6" s="88"/>
      <c r="SXX6" s="88"/>
      <c r="SXY6" s="88"/>
      <c r="SXZ6" s="88"/>
      <c r="SYA6" s="88"/>
      <c r="SYB6" s="88"/>
      <c r="SYC6" s="88"/>
      <c r="SYD6" s="88"/>
      <c r="SYE6" s="88"/>
      <c r="SYF6" s="88"/>
      <c r="SYG6" s="93"/>
      <c r="SYH6" s="88"/>
      <c r="SYI6" s="92"/>
      <c r="SYJ6" s="88"/>
      <c r="SYK6" s="88"/>
      <c r="SYL6" s="88"/>
      <c r="SYM6" s="88"/>
      <c r="SYN6" s="88"/>
      <c r="SYO6" s="88"/>
      <c r="SYP6" s="88"/>
      <c r="SYQ6" s="88"/>
      <c r="SYR6" s="88"/>
      <c r="SYS6" s="88"/>
      <c r="SYT6" s="88"/>
      <c r="SYU6" s="88"/>
      <c r="SYV6" s="88"/>
      <c r="SYW6" s="93"/>
      <c r="SYX6" s="88"/>
      <c r="SYY6" s="92"/>
      <c r="SYZ6" s="88"/>
      <c r="SZA6" s="88"/>
      <c r="SZB6" s="88"/>
      <c r="SZC6" s="88"/>
      <c r="SZD6" s="88"/>
      <c r="SZE6" s="88"/>
      <c r="SZF6" s="88"/>
      <c r="SZG6" s="88"/>
      <c r="SZH6" s="88"/>
      <c r="SZI6" s="88"/>
      <c r="SZJ6" s="88"/>
      <c r="SZK6" s="88"/>
      <c r="SZL6" s="88"/>
      <c r="SZM6" s="93"/>
      <c r="SZN6" s="88"/>
      <c r="SZO6" s="92"/>
      <c r="SZP6" s="88"/>
      <c r="SZQ6" s="88"/>
      <c r="SZR6" s="88"/>
      <c r="SZS6" s="88"/>
      <c r="SZT6" s="88"/>
      <c r="SZU6" s="88"/>
      <c r="SZV6" s="88"/>
      <c r="SZW6" s="88"/>
      <c r="SZX6" s="88"/>
      <c r="SZY6" s="88"/>
      <c r="SZZ6" s="88"/>
      <c r="TAA6" s="88"/>
      <c r="TAB6" s="88"/>
      <c r="TAC6" s="93"/>
      <c r="TAD6" s="88"/>
      <c r="TAE6" s="92"/>
      <c r="TAF6" s="88"/>
      <c r="TAG6" s="88"/>
      <c r="TAH6" s="88"/>
      <c r="TAI6" s="88"/>
      <c r="TAJ6" s="88"/>
      <c r="TAK6" s="88"/>
      <c r="TAL6" s="88"/>
      <c r="TAM6" s="88"/>
      <c r="TAN6" s="88"/>
      <c r="TAO6" s="88"/>
      <c r="TAP6" s="88"/>
      <c r="TAQ6" s="88"/>
      <c r="TAR6" s="88"/>
      <c r="TAS6" s="93"/>
      <c r="TAT6" s="88"/>
      <c r="TAU6" s="92"/>
      <c r="TAV6" s="88"/>
      <c r="TAW6" s="88"/>
      <c r="TAX6" s="88"/>
      <c r="TAY6" s="88"/>
      <c r="TAZ6" s="88"/>
      <c r="TBA6" s="88"/>
      <c r="TBB6" s="88"/>
      <c r="TBC6" s="88"/>
      <c r="TBD6" s="88"/>
      <c r="TBE6" s="88"/>
      <c r="TBF6" s="88"/>
      <c r="TBG6" s="88"/>
      <c r="TBH6" s="88"/>
      <c r="TBI6" s="93"/>
      <c r="TBJ6" s="88"/>
      <c r="TBK6" s="92"/>
      <c r="TBL6" s="88"/>
      <c r="TBM6" s="88"/>
      <c r="TBN6" s="88"/>
      <c r="TBO6" s="88"/>
      <c r="TBP6" s="88"/>
      <c r="TBQ6" s="88"/>
      <c r="TBR6" s="88"/>
      <c r="TBS6" s="88"/>
      <c r="TBT6" s="88"/>
      <c r="TBU6" s="88"/>
      <c r="TBV6" s="88"/>
      <c r="TBW6" s="88"/>
      <c r="TBX6" s="88"/>
      <c r="TBY6" s="93"/>
      <c r="TBZ6" s="88"/>
      <c r="TCA6" s="92"/>
      <c r="TCB6" s="88"/>
      <c r="TCC6" s="88"/>
      <c r="TCD6" s="88"/>
      <c r="TCE6" s="88"/>
      <c r="TCF6" s="88"/>
      <c r="TCG6" s="88"/>
      <c r="TCH6" s="88"/>
      <c r="TCI6" s="88"/>
      <c r="TCJ6" s="88"/>
      <c r="TCK6" s="88"/>
      <c r="TCL6" s="88"/>
      <c r="TCM6" s="88"/>
      <c r="TCN6" s="88"/>
      <c r="TCO6" s="93"/>
      <c r="TCP6" s="88"/>
      <c r="TCQ6" s="92"/>
      <c r="TCR6" s="88"/>
      <c r="TCS6" s="88"/>
      <c r="TCT6" s="88"/>
      <c r="TCU6" s="88"/>
      <c r="TCV6" s="88"/>
      <c r="TCW6" s="88"/>
      <c r="TCX6" s="88"/>
      <c r="TCY6" s="88"/>
      <c r="TCZ6" s="88"/>
      <c r="TDA6" s="88"/>
      <c r="TDB6" s="88"/>
      <c r="TDC6" s="88"/>
      <c r="TDD6" s="88"/>
      <c r="TDE6" s="93"/>
      <c r="TDF6" s="88"/>
      <c r="TDG6" s="92"/>
      <c r="TDH6" s="88"/>
      <c r="TDI6" s="88"/>
      <c r="TDJ6" s="88"/>
      <c r="TDK6" s="88"/>
      <c r="TDL6" s="88"/>
      <c r="TDM6" s="88"/>
      <c r="TDN6" s="88"/>
      <c r="TDO6" s="88"/>
      <c r="TDP6" s="88"/>
      <c r="TDQ6" s="88"/>
      <c r="TDR6" s="88"/>
      <c r="TDS6" s="88"/>
      <c r="TDT6" s="88"/>
      <c r="TDU6" s="93"/>
      <c r="TDV6" s="88"/>
      <c r="TDW6" s="92"/>
      <c r="TDX6" s="88"/>
      <c r="TDY6" s="88"/>
      <c r="TDZ6" s="88"/>
      <c r="TEA6" s="88"/>
      <c r="TEB6" s="88"/>
      <c r="TEC6" s="88"/>
      <c r="TED6" s="88"/>
      <c r="TEE6" s="88"/>
      <c r="TEF6" s="88"/>
      <c r="TEG6" s="88"/>
      <c r="TEH6" s="88"/>
      <c r="TEI6" s="88"/>
      <c r="TEJ6" s="88"/>
      <c r="TEK6" s="93"/>
      <c r="TEL6" s="88"/>
      <c r="TEM6" s="92"/>
      <c r="TEN6" s="88"/>
      <c r="TEO6" s="88"/>
      <c r="TEP6" s="88"/>
      <c r="TEQ6" s="88"/>
      <c r="TER6" s="88"/>
      <c r="TES6" s="88"/>
      <c r="TET6" s="88"/>
      <c r="TEU6" s="88"/>
      <c r="TEV6" s="88"/>
      <c r="TEW6" s="88"/>
      <c r="TEX6" s="88"/>
      <c r="TEY6" s="88"/>
      <c r="TEZ6" s="88"/>
      <c r="TFA6" s="93"/>
      <c r="TFB6" s="88"/>
      <c r="TFC6" s="92"/>
      <c r="TFD6" s="88"/>
      <c r="TFE6" s="88"/>
      <c r="TFF6" s="88"/>
      <c r="TFG6" s="88"/>
      <c r="TFH6" s="88"/>
      <c r="TFI6" s="88"/>
      <c r="TFJ6" s="88"/>
      <c r="TFK6" s="88"/>
      <c r="TFL6" s="88"/>
      <c r="TFM6" s="88"/>
      <c r="TFN6" s="88"/>
      <c r="TFO6" s="88"/>
      <c r="TFP6" s="88"/>
      <c r="TFQ6" s="93"/>
      <c r="TFR6" s="88"/>
      <c r="TFS6" s="92"/>
      <c r="TFT6" s="88"/>
      <c r="TFU6" s="88"/>
      <c r="TFV6" s="88"/>
      <c r="TFW6" s="88"/>
      <c r="TFX6" s="88"/>
      <c r="TFY6" s="88"/>
      <c r="TFZ6" s="88"/>
      <c r="TGA6" s="88"/>
      <c r="TGB6" s="88"/>
      <c r="TGC6" s="88"/>
      <c r="TGD6" s="88"/>
      <c r="TGE6" s="88"/>
      <c r="TGF6" s="88"/>
      <c r="TGG6" s="93"/>
      <c r="TGH6" s="88"/>
      <c r="TGI6" s="92"/>
      <c r="TGJ6" s="88"/>
      <c r="TGK6" s="88"/>
      <c r="TGL6" s="88"/>
      <c r="TGM6" s="88"/>
      <c r="TGN6" s="88"/>
      <c r="TGO6" s="88"/>
      <c r="TGP6" s="88"/>
      <c r="TGQ6" s="88"/>
      <c r="TGR6" s="88"/>
      <c r="TGS6" s="88"/>
      <c r="TGT6" s="88"/>
      <c r="TGU6" s="88"/>
      <c r="TGV6" s="88"/>
      <c r="TGW6" s="93"/>
      <c r="TGX6" s="88"/>
      <c r="TGY6" s="92"/>
      <c r="TGZ6" s="88"/>
      <c r="THA6" s="88"/>
      <c r="THB6" s="88"/>
      <c r="THC6" s="88"/>
      <c r="THD6" s="88"/>
      <c r="THE6" s="88"/>
      <c r="THF6" s="88"/>
      <c r="THG6" s="88"/>
      <c r="THH6" s="88"/>
      <c r="THI6" s="88"/>
      <c r="THJ6" s="88"/>
      <c r="THK6" s="88"/>
      <c r="THL6" s="88"/>
      <c r="THM6" s="93"/>
      <c r="THN6" s="88"/>
      <c r="THO6" s="92"/>
      <c r="THP6" s="88"/>
      <c r="THQ6" s="88"/>
      <c r="THR6" s="88"/>
      <c r="THS6" s="88"/>
      <c r="THT6" s="88"/>
      <c r="THU6" s="88"/>
      <c r="THV6" s="88"/>
      <c r="THW6" s="88"/>
      <c r="THX6" s="88"/>
      <c r="THY6" s="88"/>
      <c r="THZ6" s="88"/>
      <c r="TIA6" s="88"/>
      <c r="TIB6" s="88"/>
      <c r="TIC6" s="93"/>
      <c r="TID6" s="88"/>
      <c r="TIE6" s="92"/>
      <c r="TIF6" s="88"/>
      <c r="TIG6" s="88"/>
      <c r="TIH6" s="88"/>
      <c r="TII6" s="88"/>
      <c r="TIJ6" s="88"/>
      <c r="TIK6" s="88"/>
      <c r="TIL6" s="88"/>
      <c r="TIM6" s="88"/>
      <c r="TIN6" s="88"/>
      <c r="TIO6" s="88"/>
      <c r="TIP6" s="88"/>
      <c r="TIQ6" s="88"/>
      <c r="TIR6" s="88"/>
      <c r="TIS6" s="93"/>
      <c r="TIT6" s="88"/>
      <c r="TIU6" s="92"/>
      <c r="TIV6" s="88"/>
      <c r="TIW6" s="88"/>
      <c r="TIX6" s="88"/>
      <c r="TIY6" s="88"/>
      <c r="TIZ6" s="88"/>
      <c r="TJA6" s="88"/>
      <c r="TJB6" s="88"/>
      <c r="TJC6" s="88"/>
      <c r="TJD6" s="88"/>
      <c r="TJE6" s="88"/>
      <c r="TJF6" s="88"/>
      <c r="TJG6" s="88"/>
      <c r="TJH6" s="88"/>
      <c r="TJI6" s="93"/>
      <c r="TJJ6" s="88"/>
      <c r="TJK6" s="92"/>
      <c r="TJL6" s="88"/>
      <c r="TJM6" s="88"/>
      <c r="TJN6" s="88"/>
      <c r="TJO6" s="88"/>
      <c r="TJP6" s="88"/>
      <c r="TJQ6" s="88"/>
      <c r="TJR6" s="88"/>
      <c r="TJS6" s="88"/>
      <c r="TJT6" s="88"/>
      <c r="TJU6" s="88"/>
      <c r="TJV6" s="88"/>
      <c r="TJW6" s="88"/>
      <c r="TJX6" s="88"/>
      <c r="TJY6" s="93"/>
      <c r="TJZ6" s="88"/>
      <c r="TKA6" s="92"/>
      <c r="TKB6" s="88"/>
      <c r="TKC6" s="88"/>
      <c r="TKD6" s="88"/>
      <c r="TKE6" s="88"/>
      <c r="TKF6" s="88"/>
      <c r="TKG6" s="88"/>
      <c r="TKH6" s="88"/>
      <c r="TKI6" s="88"/>
      <c r="TKJ6" s="88"/>
      <c r="TKK6" s="88"/>
      <c r="TKL6" s="88"/>
      <c r="TKM6" s="88"/>
      <c r="TKN6" s="88"/>
      <c r="TKO6" s="93"/>
      <c r="TKP6" s="88"/>
      <c r="TKQ6" s="92"/>
      <c r="TKR6" s="88"/>
      <c r="TKS6" s="88"/>
      <c r="TKT6" s="88"/>
      <c r="TKU6" s="88"/>
      <c r="TKV6" s="88"/>
      <c r="TKW6" s="88"/>
      <c r="TKX6" s="88"/>
      <c r="TKY6" s="88"/>
      <c r="TKZ6" s="88"/>
      <c r="TLA6" s="88"/>
      <c r="TLB6" s="88"/>
      <c r="TLC6" s="88"/>
      <c r="TLD6" s="88"/>
      <c r="TLE6" s="93"/>
      <c r="TLF6" s="88"/>
      <c r="TLG6" s="92"/>
      <c r="TLH6" s="88"/>
      <c r="TLI6" s="88"/>
      <c r="TLJ6" s="88"/>
      <c r="TLK6" s="88"/>
      <c r="TLL6" s="88"/>
      <c r="TLM6" s="88"/>
      <c r="TLN6" s="88"/>
      <c r="TLO6" s="88"/>
      <c r="TLP6" s="88"/>
      <c r="TLQ6" s="88"/>
      <c r="TLR6" s="88"/>
      <c r="TLS6" s="88"/>
      <c r="TLT6" s="88"/>
      <c r="TLU6" s="93"/>
      <c r="TLV6" s="88"/>
      <c r="TLW6" s="92"/>
      <c r="TLX6" s="88"/>
      <c r="TLY6" s="88"/>
      <c r="TLZ6" s="88"/>
      <c r="TMA6" s="88"/>
      <c r="TMB6" s="88"/>
      <c r="TMC6" s="88"/>
      <c r="TMD6" s="88"/>
      <c r="TME6" s="88"/>
      <c r="TMF6" s="88"/>
      <c r="TMG6" s="88"/>
      <c r="TMH6" s="88"/>
      <c r="TMI6" s="88"/>
      <c r="TMJ6" s="88"/>
      <c r="TMK6" s="93"/>
      <c r="TML6" s="88"/>
      <c r="TMM6" s="92"/>
      <c r="TMN6" s="88"/>
      <c r="TMO6" s="88"/>
      <c r="TMP6" s="88"/>
      <c r="TMQ6" s="88"/>
      <c r="TMR6" s="88"/>
      <c r="TMS6" s="88"/>
      <c r="TMT6" s="88"/>
      <c r="TMU6" s="88"/>
      <c r="TMV6" s="88"/>
      <c r="TMW6" s="88"/>
      <c r="TMX6" s="88"/>
      <c r="TMY6" s="88"/>
      <c r="TMZ6" s="88"/>
      <c r="TNA6" s="93"/>
      <c r="TNB6" s="88"/>
      <c r="TNC6" s="92"/>
      <c r="TND6" s="88"/>
      <c r="TNE6" s="88"/>
      <c r="TNF6" s="88"/>
      <c r="TNG6" s="88"/>
      <c r="TNH6" s="88"/>
      <c r="TNI6" s="88"/>
      <c r="TNJ6" s="88"/>
      <c r="TNK6" s="88"/>
      <c r="TNL6" s="88"/>
      <c r="TNM6" s="88"/>
      <c r="TNN6" s="88"/>
      <c r="TNO6" s="88"/>
      <c r="TNP6" s="88"/>
      <c r="TNQ6" s="93"/>
      <c r="TNR6" s="88"/>
      <c r="TNS6" s="92"/>
      <c r="TNT6" s="88"/>
      <c r="TNU6" s="88"/>
      <c r="TNV6" s="88"/>
      <c r="TNW6" s="88"/>
      <c r="TNX6" s="88"/>
      <c r="TNY6" s="88"/>
      <c r="TNZ6" s="88"/>
      <c r="TOA6" s="88"/>
      <c r="TOB6" s="88"/>
      <c r="TOC6" s="88"/>
      <c r="TOD6" s="88"/>
      <c r="TOE6" s="88"/>
      <c r="TOF6" s="88"/>
      <c r="TOG6" s="93"/>
      <c r="TOH6" s="88"/>
      <c r="TOI6" s="92"/>
      <c r="TOJ6" s="88"/>
      <c r="TOK6" s="88"/>
      <c r="TOL6" s="88"/>
      <c r="TOM6" s="88"/>
      <c r="TON6" s="88"/>
      <c r="TOO6" s="88"/>
      <c r="TOP6" s="88"/>
      <c r="TOQ6" s="88"/>
      <c r="TOR6" s="88"/>
      <c r="TOS6" s="88"/>
      <c r="TOT6" s="88"/>
      <c r="TOU6" s="88"/>
      <c r="TOV6" s="88"/>
      <c r="TOW6" s="93"/>
      <c r="TOX6" s="88"/>
      <c r="TOY6" s="92"/>
      <c r="TOZ6" s="88"/>
      <c r="TPA6" s="88"/>
      <c r="TPB6" s="88"/>
      <c r="TPC6" s="88"/>
      <c r="TPD6" s="88"/>
      <c r="TPE6" s="88"/>
      <c r="TPF6" s="88"/>
      <c r="TPG6" s="88"/>
      <c r="TPH6" s="88"/>
      <c r="TPI6" s="88"/>
      <c r="TPJ6" s="88"/>
      <c r="TPK6" s="88"/>
      <c r="TPL6" s="88"/>
      <c r="TPM6" s="93"/>
      <c r="TPN6" s="88"/>
      <c r="TPO6" s="92"/>
      <c r="TPP6" s="88"/>
      <c r="TPQ6" s="88"/>
      <c r="TPR6" s="88"/>
      <c r="TPS6" s="88"/>
      <c r="TPT6" s="88"/>
      <c r="TPU6" s="88"/>
      <c r="TPV6" s="88"/>
      <c r="TPW6" s="88"/>
      <c r="TPX6" s="88"/>
      <c r="TPY6" s="88"/>
      <c r="TPZ6" s="88"/>
      <c r="TQA6" s="88"/>
      <c r="TQB6" s="88"/>
      <c r="TQC6" s="93"/>
      <c r="TQD6" s="88"/>
      <c r="TQE6" s="92"/>
      <c r="TQF6" s="88"/>
      <c r="TQG6" s="88"/>
      <c r="TQH6" s="88"/>
      <c r="TQI6" s="88"/>
      <c r="TQJ6" s="88"/>
      <c r="TQK6" s="88"/>
      <c r="TQL6" s="88"/>
      <c r="TQM6" s="88"/>
      <c r="TQN6" s="88"/>
      <c r="TQO6" s="88"/>
      <c r="TQP6" s="88"/>
      <c r="TQQ6" s="88"/>
      <c r="TQR6" s="88"/>
      <c r="TQS6" s="93"/>
      <c r="TQT6" s="88"/>
      <c r="TQU6" s="92"/>
      <c r="TQV6" s="88"/>
      <c r="TQW6" s="88"/>
      <c r="TQX6" s="88"/>
      <c r="TQY6" s="88"/>
      <c r="TQZ6" s="88"/>
      <c r="TRA6" s="88"/>
      <c r="TRB6" s="88"/>
      <c r="TRC6" s="88"/>
      <c r="TRD6" s="88"/>
      <c r="TRE6" s="88"/>
      <c r="TRF6" s="88"/>
      <c r="TRG6" s="88"/>
      <c r="TRH6" s="88"/>
      <c r="TRI6" s="93"/>
      <c r="TRJ6" s="88"/>
      <c r="TRK6" s="92"/>
      <c r="TRL6" s="88"/>
      <c r="TRM6" s="88"/>
      <c r="TRN6" s="88"/>
      <c r="TRO6" s="88"/>
      <c r="TRP6" s="88"/>
      <c r="TRQ6" s="88"/>
      <c r="TRR6" s="88"/>
      <c r="TRS6" s="88"/>
      <c r="TRT6" s="88"/>
      <c r="TRU6" s="88"/>
      <c r="TRV6" s="88"/>
      <c r="TRW6" s="88"/>
      <c r="TRX6" s="88"/>
      <c r="TRY6" s="93"/>
      <c r="TRZ6" s="88"/>
      <c r="TSA6" s="92"/>
      <c r="TSB6" s="88"/>
      <c r="TSC6" s="88"/>
      <c r="TSD6" s="88"/>
      <c r="TSE6" s="88"/>
      <c r="TSF6" s="88"/>
      <c r="TSG6" s="88"/>
      <c r="TSH6" s="88"/>
      <c r="TSI6" s="88"/>
      <c r="TSJ6" s="88"/>
      <c r="TSK6" s="88"/>
      <c r="TSL6" s="88"/>
      <c r="TSM6" s="88"/>
      <c r="TSN6" s="88"/>
      <c r="TSO6" s="93"/>
      <c r="TSP6" s="88"/>
      <c r="TSQ6" s="92"/>
      <c r="TSR6" s="88"/>
      <c r="TSS6" s="88"/>
      <c r="TST6" s="88"/>
      <c r="TSU6" s="88"/>
      <c r="TSV6" s="88"/>
      <c r="TSW6" s="88"/>
      <c r="TSX6" s="88"/>
      <c r="TSY6" s="88"/>
      <c r="TSZ6" s="88"/>
      <c r="TTA6" s="88"/>
      <c r="TTB6" s="88"/>
      <c r="TTC6" s="88"/>
      <c r="TTD6" s="88"/>
      <c r="TTE6" s="93"/>
      <c r="TTF6" s="88"/>
      <c r="TTG6" s="92"/>
      <c r="TTH6" s="88"/>
      <c r="TTI6" s="88"/>
      <c r="TTJ6" s="88"/>
      <c r="TTK6" s="88"/>
      <c r="TTL6" s="88"/>
      <c r="TTM6" s="88"/>
      <c r="TTN6" s="88"/>
      <c r="TTO6" s="88"/>
      <c r="TTP6" s="88"/>
      <c r="TTQ6" s="88"/>
      <c r="TTR6" s="88"/>
      <c r="TTS6" s="88"/>
      <c r="TTT6" s="88"/>
      <c r="TTU6" s="93"/>
      <c r="TTV6" s="88"/>
      <c r="TTW6" s="92"/>
      <c r="TTX6" s="88"/>
      <c r="TTY6" s="88"/>
      <c r="TTZ6" s="88"/>
      <c r="TUA6" s="88"/>
      <c r="TUB6" s="88"/>
      <c r="TUC6" s="88"/>
      <c r="TUD6" s="88"/>
      <c r="TUE6" s="88"/>
      <c r="TUF6" s="88"/>
      <c r="TUG6" s="88"/>
      <c r="TUH6" s="88"/>
      <c r="TUI6" s="88"/>
      <c r="TUJ6" s="88"/>
      <c r="TUK6" s="93"/>
      <c r="TUL6" s="88"/>
      <c r="TUM6" s="92"/>
      <c r="TUN6" s="88"/>
      <c r="TUO6" s="88"/>
      <c r="TUP6" s="88"/>
      <c r="TUQ6" s="88"/>
      <c r="TUR6" s="88"/>
      <c r="TUS6" s="88"/>
      <c r="TUT6" s="88"/>
      <c r="TUU6" s="88"/>
      <c r="TUV6" s="88"/>
      <c r="TUW6" s="88"/>
      <c r="TUX6" s="88"/>
      <c r="TUY6" s="88"/>
      <c r="TUZ6" s="88"/>
      <c r="TVA6" s="93"/>
      <c r="TVB6" s="88"/>
      <c r="TVC6" s="92"/>
      <c r="TVD6" s="88"/>
      <c r="TVE6" s="88"/>
      <c r="TVF6" s="88"/>
      <c r="TVG6" s="88"/>
      <c r="TVH6" s="88"/>
      <c r="TVI6" s="88"/>
      <c r="TVJ6" s="88"/>
      <c r="TVK6" s="88"/>
      <c r="TVL6" s="88"/>
      <c r="TVM6" s="88"/>
      <c r="TVN6" s="88"/>
      <c r="TVO6" s="88"/>
      <c r="TVP6" s="88"/>
      <c r="TVQ6" s="93"/>
      <c r="TVR6" s="88"/>
      <c r="TVS6" s="92"/>
      <c r="TVT6" s="88"/>
      <c r="TVU6" s="88"/>
      <c r="TVV6" s="88"/>
      <c r="TVW6" s="88"/>
      <c r="TVX6" s="88"/>
      <c r="TVY6" s="88"/>
      <c r="TVZ6" s="88"/>
      <c r="TWA6" s="88"/>
      <c r="TWB6" s="88"/>
      <c r="TWC6" s="88"/>
      <c r="TWD6" s="88"/>
      <c r="TWE6" s="88"/>
      <c r="TWF6" s="88"/>
      <c r="TWG6" s="93"/>
      <c r="TWH6" s="88"/>
      <c r="TWI6" s="92"/>
      <c r="TWJ6" s="88"/>
      <c r="TWK6" s="88"/>
      <c r="TWL6" s="88"/>
      <c r="TWM6" s="88"/>
      <c r="TWN6" s="88"/>
      <c r="TWO6" s="88"/>
      <c r="TWP6" s="88"/>
      <c r="TWQ6" s="88"/>
      <c r="TWR6" s="88"/>
      <c r="TWS6" s="88"/>
      <c r="TWT6" s="88"/>
      <c r="TWU6" s="88"/>
      <c r="TWV6" s="88"/>
      <c r="TWW6" s="93"/>
      <c r="TWX6" s="88"/>
      <c r="TWY6" s="92"/>
      <c r="TWZ6" s="88"/>
      <c r="TXA6" s="88"/>
      <c r="TXB6" s="88"/>
      <c r="TXC6" s="88"/>
      <c r="TXD6" s="88"/>
      <c r="TXE6" s="88"/>
      <c r="TXF6" s="88"/>
      <c r="TXG6" s="88"/>
      <c r="TXH6" s="88"/>
      <c r="TXI6" s="88"/>
      <c r="TXJ6" s="88"/>
      <c r="TXK6" s="88"/>
      <c r="TXL6" s="88"/>
      <c r="TXM6" s="93"/>
      <c r="TXN6" s="88"/>
      <c r="TXO6" s="92"/>
      <c r="TXP6" s="88"/>
      <c r="TXQ6" s="88"/>
      <c r="TXR6" s="88"/>
      <c r="TXS6" s="88"/>
      <c r="TXT6" s="88"/>
      <c r="TXU6" s="88"/>
      <c r="TXV6" s="88"/>
      <c r="TXW6" s="88"/>
      <c r="TXX6" s="88"/>
      <c r="TXY6" s="88"/>
      <c r="TXZ6" s="88"/>
      <c r="TYA6" s="88"/>
      <c r="TYB6" s="88"/>
      <c r="TYC6" s="93"/>
      <c r="TYD6" s="88"/>
      <c r="TYE6" s="92"/>
      <c r="TYF6" s="88"/>
      <c r="TYG6" s="88"/>
      <c r="TYH6" s="88"/>
      <c r="TYI6" s="88"/>
      <c r="TYJ6" s="88"/>
      <c r="TYK6" s="88"/>
      <c r="TYL6" s="88"/>
      <c r="TYM6" s="88"/>
      <c r="TYN6" s="88"/>
      <c r="TYO6" s="88"/>
      <c r="TYP6" s="88"/>
      <c r="TYQ6" s="88"/>
      <c r="TYR6" s="88"/>
      <c r="TYS6" s="93"/>
      <c r="TYT6" s="88"/>
      <c r="TYU6" s="92"/>
      <c r="TYV6" s="88"/>
      <c r="TYW6" s="88"/>
      <c r="TYX6" s="88"/>
      <c r="TYY6" s="88"/>
      <c r="TYZ6" s="88"/>
      <c r="TZA6" s="88"/>
      <c r="TZB6" s="88"/>
      <c r="TZC6" s="88"/>
      <c r="TZD6" s="88"/>
      <c r="TZE6" s="88"/>
      <c r="TZF6" s="88"/>
      <c r="TZG6" s="88"/>
      <c r="TZH6" s="88"/>
      <c r="TZI6" s="93"/>
      <c r="TZJ6" s="88"/>
      <c r="TZK6" s="92"/>
      <c r="TZL6" s="88"/>
      <c r="TZM6" s="88"/>
      <c r="TZN6" s="88"/>
      <c r="TZO6" s="88"/>
      <c r="TZP6" s="88"/>
      <c r="TZQ6" s="88"/>
      <c r="TZR6" s="88"/>
      <c r="TZS6" s="88"/>
      <c r="TZT6" s="88"/>
      <c r="TZU6" s="88"/>
      <c r="TZV6" s="88"/>
      <c r="TZW6" s="88"/>
      <c r="TZX6" s="88"/>
      <c r="TZY6" s="93"/>
      <c r="TZZ6" s="88"/>
      <c r="UAA6" s="92"/>
      <c r="UAB6" s="88"/>
      <c r="UAC6" s="88"/>
      <c r="UAD6" s="88"/>
      <c r="UAE6" s="88"/>
      <c r="UAF6" s="88"/>
      <c r="UAG6" s="88"/>
      <c r="UAH6" s="88"/>
      <c r="UAI6" s="88"/>
      <c r="UAJ6" s="88"/>
      <c r="UAK6" s="88"/>
      <c r="UAL6" s="88"/>
      <c r="UAM6" s="88"/>
      <c r="UAN6" s="88"/>
      <c r="UAO6" s="93"/>
      <c r="UAP6" s="88"/>
      <c r="UAQ6" s="92"/>
      <c r="UAR6" s="88"/>
      <c r="UAS6" s="88"/>
      <c r="UAT6" s="88"/>
      <c r="UAU6" s="88"/>
      <c r="UAV6" s="88"/>
      <c r="UAW6" s="88"/>
      <c r="UAX6" s="88"/>
      <c r="UAY6" s="88"/>
      <c r="UAZ6" s="88"/>
      <c r="UBA6" s="88"/>
      <c r="UBB6" s="88"/>
      <c r="UBC6" s="88"/>
      <c r="UBD6" s="88"/>
      <c r="UBE6" s="93"/>
      <c r="UBF6" s="88"/>
      <c r="UBG6" s="92"/>
      <c r="UBH6" s="88"/>
      <c r="UBI6" s="88"/>
      <c r="UBJ6" s="88"/>
      <c r="UBK6" s="88"/>
      <c r="UBL6" s="88"/>
      <c r="UBM6" s="88"/>
      <c r="UBN6" s="88"/>
      <c r="UBO6" s="88"/>
      <c r="UBP6" s="88"/>
      <c r="UBQ6" s="88"/>
      <c r="UBR6" s="88"/>
      <c r="UBS6" s="88"/>
      <c r="UBT6" s="88"/>
      <c r="UBU6" s="93"/>
      <c r="UBV6" s="88"/>
      <c r="UBW6" s="92"/>
      <c r="UBX6" s="88"/>
      <c r="UBY6" s="88"/>
      <c r="UBZ6" s="88"/>
      <c r="UCA6" s="88"/>
      <c r="UCB6" s="88"/>
      <c r="UCC6" s="88"/>
      <c r="UCD6" s="88"/>
      <c r="UCE6" s="88"/>
      <c r="UCF6" s="88"/>
      <c r="UCG6" s="88"/>
      <c r="UCH6" s="88"/>
      <c r="UCI6" s="88"/>
      <c r="UCJ6" s="88"/>
      <c r="UCK6" s="93"/>
      <c r="UCL6" s="88"/>
      <c r="UCM6" s="92"/>
      <c r="UCN6" s="88"/>
      <c r="UCO6" s="88"/>
      <c r="UCP6" s="88"/>
      <c r="UCQ6" s="88"/>
      <c r="UCR6" s="88"/>
      <c r="UCS6" s="88"/>
      <c r="UCT6" s="88"/>
      <c r="UCU6" s="88"/>
      <c r="UCV6" s="88"/>
      <c r="UCW6" s="88"/>
      <c r="UCX6" s="88"/>
      <c r="UCY6" s="88"/>
      <c r="UCZ6" s="88"/>
      <c r="UDA6" s="93"/>
      <c r="UDB6" s="88"/>
      <c r="UDC6" s="92"/>
      <c r="UDD6" s="88"/>
      <c r="UDE6" s="88"/>
      <c r="UDF6" s="88"/>
      <c r="UDG6" s="88"/>
      <c r="UDH6" s="88"/>
      <c r="UDI6" s="88"/>
      <c r="UDJ6" s="88"/>
      <c r="UDK6" s="88"/>
      <c r="UDL6" s="88"/>
      <c r="UDM6" s="88"/>
      <c r="UDN6" s="88"/>
      <c r="UDO6" s="88"/>
      <c r="UDP6" s="88"/>
      <c r="UDQ6" s="93"/>
      <c r="UDR6" s="88"/>
      <c r="UDS6" s="92"/>
      <c r="UDT6" s="88"/>
      <c r="UDU6" s="88"/>
      <c r="UDV6" s="88"/>
      <c r="UDW6" s="88"/>
      <c r="UDX6" s="88"/>
      <c r="UDY6" s="88"/>
      <c r="UDZ6" s="88"/>
      <c r="UEA6" s="88"/>
      <c r="UEB6" s="88"/>
      <c r="UEC6" s="88"/>
      <c r="UED6" s="88"/>
      <c r="UEE6" s="88"/>
      <c r="UEF6" s="88"/>
      <c r="UEG6" s="93"/>
      <c r="UEH6" s="88"/>
      <c r="UEI6" s="92"/>
      <c r="UEJ6" s="88"/>
      <c r="UEK6" s="88"/>
      <c r="UEL6" s="88"/>
      <c r="UEM6" s="88"/>
      <c r="UEN6" s="88"/>
      <c r="UEO6" s="88"/>
      <c r="UEP6" s="88"/>
      <c r="UEQ6" s="88"/>
      <c r="UER6" s="88"/>
      <c r="UES6" s="88"/>
      <c r="UET6" s="88"/>
      <c r="UEU6" s="88"/>
      <c r="UEV6" s="88"/>
      <c r="UEW6" s="93"/>
      <c r="UEX6" s="88"/>
      <c r="UEY6" s="92"/>
      <c r="UEZ6" s="88"/>
      <c r="UFA6" s="88"/>
      <c r="UFB6" s="88"/>
      <c r="UFC6" s="88"/>
      <c r="UFD6" s="88"/>
      <c r="UFE6" s="88"/>
      <c r="UFF6" s="88"/>
      <c r="UFG6" s="88"/>
      <c r="UFH6" s="88"/>
      <c r="UFI6" s="88"/>
      <c r="UFJ6" s="88"/>
      <c r="UFK6" s="88"/>
      <c r="UFL6" s="88"/>
      <c r="UFM6" s="93"/>
      <c r="UFN6" s="88"/>
      <c r="UFO6" s="92"/>
      <c r="UFP6" s="88"/>
      <c r="UFQ6" s="88"/>
      <c r="UFR6" s="88"/>
      <c r="UFS6" s="88"/>
      <c r="UFT6" s="88"/>
      <c r="UFU6" s="88"/>
      <c r="UFV6" s="88"/>
      <c r="UFW6" s="88"/>
      <c r="UFX6" s="88"/>
      <c r="UFY6" s="88"/>
      <c r="UFZ6" s="88"/>
      <c r="UGA6" s="88"/>
      <c r="UGB6" s="88"/>
      <c r="UGC6" s="93"/>
      <c r="UGD6" s="88"/>
      <c r="UGE6" s="92"/>
      <c r="UGF6" s="88"/>
      <c r="UGG6" s="88"/>
      <c r="UGH6" s="88"/>
      <c r="UGI6" s="88"/>
      <c r="UGJ6" s="88"/>
      <c r="UGK6" s="88"/>
      <c r="UGL6" s="88"/>
      <c r="UGM6" s="88"/>
      <c r="UGN6" s="88"/>
      <c r="UGO6" s="88"/>
      <c r="UGP6" s="88"/>
      <c r="UGQ6" s="88"/>
      <c r="UGR6" s="88"/>
      <c r="UGS6" s="93"/>
      <c r="UGT6" s="88"/>
      <c r="UGU6" s="92"/>
      <c r="UGV6" s="88"/>
      <c r="UGW6" s="88"/>
      <c r="UGX6" s="88"/>
      <c r="UGY6" s="88"/>
      <c r="UGZ6" s="88"/>
      <c r="UHA6" s="88"/>
      <c r="UHB6" s="88"/>
      <c r="UHC6" s="88"/>
      <c r="UHD6" s="88"/>
      <c r="UHE6" s="88"/>
      <c r="UHF6" s="88"/>
      <c r="UHG6" s="88"/>
      <c r="UHH6" s="88"/>
      <c r="UHI6" s="93"/>
      <c r="UHJ6" s="88"/>
      <c r="UHK6" s="92"/>
      <c r="UHL6" s="88"/>
      <c r="UHM6" s="88"/>
      <c r="UHN6" s="88"/>
      <c r="UHO6" s="88"/>
      <c r="UHP6" s="88"/>
      <c r="UHQ6" s="88"/>
      <c r="UHR6" s="88"/>
      <c r="UHS6" s="88"/>
      <c r="UHT6" s="88"/>
      <c r="UHU6" s="88"/>
      <c r="UHV6" s="88"/>
      <c r="UHW6" s="88"/>
      <c r="UHX6" s="88"/>
      <c r="UHY6" s="93"/>
      <c r="UHZ6" s="88"/>
      <c r="UIA6" s="92"/>
      <c r="UIB6" s="88"/>
      <c r="UIC6" s="88"/>
      <c r="UID6" s="88"/>
      <c r="UIE6" s="88"/>
      <c r="UIF6" s="88"/>
      <c r="UIG6" s="88"/>
      <c r="UIH6" s="88"/>
      <c r="UII6" s="88"/>
      <c r="UIJ6" s="88"/>
      <c r="UIK6" s="88"/>
      <c r="UIL6" s="88"/>
      <c r="UIM6" s="88"/>
      <c r="UIN6" s="88"/>
      <c r="UIO6" s="93"/>
      <c r="UIP6" s="88"/>
      <c r="UIQ6" s="92"/>
      <c r="UIR6" s="88"/>
      <c r="UIS6" s="88"/>
      <c r="UIT6" s="88"/>
      <c r="UIU6" s="88"/>
      <c r="UIV6" s="88"/>
      <c r="UIW6" s="88"/>
      <c r="UIX6" s="88"/>
      <c r="UIY6" s="88"/>
      <c r="UIZ6" s="88"/>
      <c r="UJA6" s="88"/>
      <c r="UJB6" s="88"/>
      <c r="UJC6" s="88"/>
      <c r="UJD6" s="88"/>
      <c r="UJE6" s="93"/>
      <c r="UJF6" s="88"/>
      <c r="UJG6" s="92"/>
      <c r="UJH6" s="88"/>
      <c r="UJI6" s="88"/>
      <c r="UJJ6" s="88"/>
      <c r="UJK6" s="88"/>
      <c r="UJL6" s="88"/>
      <c r="UJM6" s="88"/>
      <c r="UJN6" s="88"/>
      <c r="UJO6" s="88"/>
      <c r="UJP6" s="88"/>
      <c r="UJQ6" s="88"/>
      <c r="UJR6" s="88"/>
      <c r="UJS6" s="88"/>
      <c r="UJT6" s="88"/>
      <c r="UJU6" s="93"/>
      <c r="UJV6" s="88"/>
      <c r="UJW6" s="92"/>
      <c r="UJX6" s="88"/>
      <c r="UJY6" s="88"/>
      <c r="UJZ6" s="88"/>
      <c r="UKA6" s="88"/>
      <c r="UKB6" s="88"/>
      <c r="UKC6" s="88"/>
      <c r="UKD6" s="88"/>
      <c r="UKE6" s="88"/>
      <c r="UKF6" s="88"/>
      <c r="UKG6" s="88"/>
      <c r="UKH6" s="88"/>
      <c r="UKI6" s="88"/>
      <c r="UKJ6" s="88"/>
      <c r="UKK6" s="93"/>
      <c r="UKL6" s="88"/>
      <c r="UKM6" s="92"/>
      <c r="UKN6" s="88"/>
      <c r="UKO6" s="88"/>
      <c r="UKP6" s="88"/>
      <c r="UKQ6" s="88"/>
      <c r="UKR6" s="88"/>
      <c r="UKS6" s="88"/>
      <c r="UKT6" s="88"/>
      <c r="UKU6" s="88"/>
      <c r="UKV6" s="88"/>
      <c r="UKW6" s="88"/>
      <c r="UKX6" s="88"/>
      <c r="UKY6" s="88"/>
      <c r="UKZ6" s="88"/>
      <c r="ULA6" s="93"/>
      <c r="ULB6" s="88"/>
      <c r="ULC6" s="92"/>
      <c r="ULD6" s="88"/>
      <c r="ULE6" s="88"/>
      <c r="ULF6" s="88"/>
      <c r="ULG6" s="88"/>
      <c r="ULH6" s="88"/>
      <c r="ULI6" s="88"/>
      <c r="ULJ6" s="88"/>
      <c r="ULK6" s="88"/>
      <c r="ULL6" s="88"/>
      <c r="ULM6" s="88"/>
      <c r="ULN6" s="88"/>
      <c r="ULO6" s="88"/>
      <c r="ULP6" s="88"/>
      <c r="ULQ6" s="93"/>
      <c r="ULR6" s="88"/>
      <c r="ULS6" s="92"/>
      <c r="ULT6" s="88"/>
      <c r="ULU6" s="88"/>
      <c r="ULV6" s="88"/>
      <c r="ULW6" s="88"/>
      <c r="ULX6" s="88"/>
      <c r="ULY6" s="88"/>
      <c r="ULZ6" s="88"/>
      <c r="UMA6" s="88"/>
      <c r="UMB6" s="88"/>
      <c r="UMC6" s="88"/>
      <c r="UMD6" s="88"/>
      <c r="UME6" s="88"/>
      <c r="UMF6" s="88"/>
      <c r="UMG6" s="93"/>
      <c r="UMH6" s="88"/>
      <c r="UMI6" s="92"/>
      <c r="UMJ6" s="88"/>
      <c r="UMK6" s="88"/>
      <c r="UML6" s="88"/>
      <c r="UMM6" s="88"/>
      <c r="UMN6" s="88"/>
      <c r="UMO6" s="88"/>
      <c r="UMP6" s="88"/>
      <c r="UMQ6" s="88"/>
      <c r="UMR6" s="88"/>
      <c r="UMS6" s="88"/>
      <c r="UMT6" s="88"/>
      <c r="UMU6" s="88"/>
      <c r="UMV6" s="88"/>
      <c r="UMW6" s="93"/>
      <c r="UMX6" s="88"/>
      <c r="UMY6" s="92"/>
      <c r="UMZ6" s="88"/>
      <c r="UNA6" s="88"/>
      <c r="UNB6" s="88"/>
      <c r="UNC6" s="88"/>
      <c r="UND6" s="88"/>
      <c r="UNE6" s="88"/>
      <c r="UNF6" s="88"/>
      <c r="UNG6" s="88"/>
      <c r="UNH6" s="88"/>
      <c r="UNI6" s="88"/>
      <c r="UNJ6" s="88"/>
      <c r="UNK6" s="88"/>
      <c r="UNL6" s="88"/>
      <c r="UNM6" s="93"/>
      <c r="UNN6" s="88"/>
      <c r="UNO6" s="92"/>
      <c r="UNP6" s="88"/>
      <c r="UNQ6" s="88"/>
      <c r="UNR6" s="88"/>
      <c r="UNS6" s="88"/>
      <c r="UNT6" s="88"/>
      <c r="UNU6" s="88"/>
      <c r="UNV6" s="88"/>
      <c r="UNW6" s="88"/>
      <c r="UNX6" s="88"/>
      <c r="UNY6" s="88"/>
      <c r="UNZ6" s="88"/>
      <c r="UOA6" s="88"/>
      <c r="UOB6" s="88"/>
      <c r="UOC6" s="93"/>
      <c r="UOD6" s="88"/>
      <c r="UOE6" s="92"/>
      <c r="UOF6" s="88"/>
      <c r="UOG6" s="88"/>
      <c r="UOH6" s="88"/>
      <c r="UOI6" s="88"/>
      <c r="UOJ6" s="88"/>
      <c r="UOK6" s="88"/>
      <c r="UOL6" s="88"/>
      <c r="UOM6" s="88"/>
      <c r="UON6" s="88"/>
      <c r="UOO6" s="88"/>
      <c r="UOP6" s="88"/>
      <c r="UOQ6" s="88"/>
      <c r="UOR6" s="88"/>
      <c r="UOS6" s="93"/>
      <c r="UOT6" s="88"/>
      <c r="UOU6" s="92"/>
      <c r="UOV6" s="88"/>
      <c r="UOW6" s="88"/>
      <c r="UOX6" s="88"/>
      <c r="UOY6" s="88"/>
      <c r="UOZ6" s="88"/>
      <c r="UPA6" s="88"/>
      <c r="UPB6" s="88"/>
      <c r="UPC6" s="88"/>
      <c r="UPD6" s="88"/>
      <c r="UPE6" s="88"/>
      <c r="UPF6" s="88"/>
      <c r="UPG6" s="88"/>
      <c r="UPH6" s="88"/>
      <c r="UPI6" s="93"/>
      <c r="UPJ6" s="88"/>
      <c r="UPK6" s="92"/>
      <c r="UPL6" s="88"/>
      <c r="UPM6" s="88"/>
      <c r="UPN6" s="88"/>
      <c r="UPO6" s="88"/>
      <c r="UPP6" s="88"/>
      <c r="UPQ6" s="88"/>
      <c r="UPR6" s="88"/>
      <c r="UPS6" s="88"/>
      <c r="UPT6" s="88"/>
      <c r="UPU6" s="88"/>
      <c r="UPV6" s="88"/>
      <c r="UPW6" s="88"/>
      <c r="UPX6" s="88"/>
      <c r="UPY6" s="93"/>
      <c r="UPZ6" s="88"/>
      <c r="UQA6" s="92"/>
      <c r="UQB6" s="88"/>
      <c r="UQC6" s="88"/>
      <c r="UQD6" s="88"/>
      <c r="UQE6" s="88"/>
      <c r="UQF6" s="88"/>
      <c r="UQG6" s="88"/>
      <c r="UQH6" s="88"/>
      <c r="UQI6" s="88"/>
      <c r="UQJ6" s="88"/>
      <c r="UQK6" s="88"/>
      <c r="UQL6" s="88"/>
      <c r="UQM6" s="88"/>
      <c r="UQN6" s="88"/>
      <c r="UQO6" s="93"/>
      <c r="UQP6" s="88"/>
      <c r="UQQ6" s="92"/>
      <c r="UQR6" s="88"/>
      <c r="UQS6" s="88"/>
      <c r="UQT6" s="88"/>
      <c r="UQU6" s="88"/>
      <c r="UQV6" s="88"/>
      <c r="UQW6" s="88"/>
      <c r="UQX6" s="88"/>
      <c r="UQY6" s="88"/>
      <c r="UQZ6" s="88"/>
      <c r="URA6" s="88"/>
      <c r="URB6" s="88"/>
      <c r="URC6" s="88"/>
      <c r="URD6" s="88"/>
      <c r="URE6" s="93"/>
      <c r="URF6" s="88"/>
      <c r="URG6" s="92"/>
      <c r="URH6" s="88"/>
      <c r="URI6" s="88"/>
      <c r="URJ6" s="88"/>
      <c r="URK6" s="88"/>
      <c r="URL6" s="88"/>
      <c r="URM6" s="88"/>
      <c r="URN6" s="88"/>
      <c r="URO6" s="88"/>
      <c r="URP6" s="88"/>
      <c r="URQ6" s="88"/>
      <c r="URR6" s="88"/>
      <c r="URS6" s="88"/>
      <c r="URT6" s="88"/>
      <c r="URU6" s="93"/>
      <c r="URV6" s="88"/>
      <c r="URW6" s="92"/>
      <c r="URX6" s="88"/>
      <c r="URY6" s="88"/>
      <c r="URZ6" s="88"/>
      <c r="USA6" s="88"/>
      <c r="USB6" s="88"/>
      <c r="USC6" s="88"/>
      <c r="USD6" s="88"/>
      <c r="USE6" s="88"/>
      <c r="USF6" s="88"/>
      <c r="USG6" s="88"/>
      <c r="USH6" s="88"/>
      <c r="USI6" s="88"/>
      <c r="USJ6" s="88"/>
      <c r="USK6" s="93"/>
      <c r="USL6" s="88"/>
      <c r="USM6" s="92"/>
      <c r="USN6" s="88"/>
      <c r="USO6" s="88"/>
      <c r="USP6" s="88"/>
      <c r="USQ6" s="88"/>
      <c r="USR6" s="88"/>
      <c r="USS6" s="88"/>
      <c r="UST6" s="88"/>
      <c r="USU6" s="88"/>
      <c r="USV6" s="88"/>
      <c r="USW6" s="88"/>
      <c r="USX6" s="88"/>
      <c r="USY6" s="88"/>
      <c r="USZ6" s="88"/>
      <c r="UTA6" s="93"/>
      <c r="UTB6" s="88"/>
      <c r="UTC6" s="92"/>
      <c r="UTD6" s="88"/>
      <c r="UTE6" s="88"/>
      <c r="UTF6" s="88"/>
      <c r="UTG6" s="88"/>
      <c r="UTH6" s="88"/>
      <c r="UTI6" s="88"/>
      <c r="UTJ6" s="88"/>
      <c r="UTK6" s="88"/>
      <c r="UTL6" s="88"/>
      <c r="UTM6" s="88"/>
      <c r="UTN6" s="88"/>
      <c r="UTO6" s="88"/>
      <c r="UTP6" s="88"/>
      <c r="UTQ6" s="93"/>
      <c r="UTR6" s="88"/>
      <c r="UTS6" s="92"/>
      <c r="UTT6" s="88"/>
      <c r="UTU6" s="88"/>
      <c r="UTV6" s="88"/>
      <c r="UTW6" s="88"/>
      <c r="UTX6" s="88"/>
      <c r="UTY6" s="88"/>
      <c r="UTZ6" s="88"/>
      <c r="UUA6" s="88"/>
      <c r="UUB6" s="88"/>
      <c r="UUC6" s="88"/>
      <c r="UUD6" s="88"/>
      <c r="UUE6" s="88"/>
      <c r="UUF6" s="88"/>
      <c r="UUG6" s="93"/>
      <c r="UUH6" s="88"/>
      <c r="UUI6" s="92"/>
      <c r="UUJ6" s="88"/>
      <c r="UUK6" s="88"/>
      <c r="UUL6" s="88"/>
      <c r="UUM6" s="88"/>
      <c r="UUN6" s="88"/>
      <c r="UUO6" s="88"/>
      <c r="UUP6" s="88"/>
      <c r="UUQ6" s="88"/>
      <c r="UUR6" s="88"/>
      <c r="UUS6" s="88"/>
      <c r="UUT6" s="88"/>
      <c r="UUU6" s="88"/>
      <c r="UUV6" s="88"/>
      <c r="UUW6" s="93"/>
      <c r="UUX6" s="88"/>
      <c r="UUY6" s="92"/>
      <c r="UUZ6" s="88"/>
      <c r="UVA6" s="88"/>
      <c r="UVB6" s="88"/>
      <c r="UVC6" s="88"/>
      <c r="UVD6" s="88"/>
      <c r="UVE6" s="88"/>
      <c r="UVF6" s="88"/>
      <c r="UVG6" s="88"/>
      <c r="UVH6" s="88"/>
      <c r="UVI6" s="88"/>
      <c r="UVJ6" s="88"/>
      <c r="UVK6" s="88"/>
      <c r="UVL6" s="88"/>
      <c r="UVM6" s="93"/>
      <c r="UVN6" s="88"/>
      <c r="UVO6" s="92"/>
      <c r="UVP6" s="88"/>
      <c r="UVQ6" s="88"/>
      <c r="UVR6" s="88"/>
      <c r="UVS6" s="88"/>
      <c r="UVT6" s="88"/>
      <c r="UVU6" s="88"/>
      <c r="UVV6" s="88"/>
      <c r="UVW6" s="88"/>
      <c r="UVX6" s="88"/>
      <c r="UVY6" s="88"/>
      <c r="UVZ6" s="88"/>
      <c r="UWA6" s="88"/>
      <c r="UWB6" s="88"/>
      <c r="UWC6" s="93"/>
      <c r="UWD6" s="88"/>
      <c r="UWE6" s="92"/>
      <c r="UWF6" s="88"/>
      <c r="UWG6" s="88"/>
      <c r="UWH6" s="88"/>
      <c r="UWI6" s="88"/>
      <c r="UWJ6" s="88"/>
      <c r="UWK6" s="88"/>
      <c r="UWL6" s="88"/>
      <c r="UWM6" s="88"/>
      <c r="UWN6" s="88"/>
      <c r="UWO6" s="88"/>
      <c r="UWP6" s="88"/>
      <c r="UWQ6" s="88"/>
      <c r="UWR6" s="88"/>
      <c r="UWS6" s="93"/>
      <c r="UWT6" s="88"/>
      <c r="UWU6" s="92"/>
      <c r="UWV6" s="88"/>
      <c r="UWW6" s="88"/>
      <c r="UWX6" s="88"/>
      <c r="UWY6" s="88"/>
      <c r="UWZ6" s="88"/>
      <c r="UXA6" s="88"/>
      <c r="UXB6" s="88"/>
      <c r="UXC6" s="88"/>
      <c r="UXD6" s="88"/>
      <c r="UXE6" s="88"/>
      <c r="UXF6" s="88"/>
      <c r="UXG6" s="88"/>
      <c r="UXH6" s="88"/>
      <c r="UXI6" s="93"/>
      <c r="UXJ6" s="88"/>
      <c r="UXK6" s="92"/>
      <c r="UXL6" s="88"/>
      <c r="UXM6" s="88"/>
      <c r="UXN6" s="88"/>
      <c r="UXO6" s="88"/>
      <c r="UXP6" s="88"/>
      <c r="UXQ6" s="88"/>
      <c r="UXR6" s="88"/>
      <c r="UXS6" s="88"/>
      <c r="UXT6" s="88"/>
      <c r="UXU6" s="88"/>
      <c r="UXV6" s="88"/>
      <c r="UXW6" s="88"/>
      <c r="UXX6" s="88"/>
      <c r="UXY6" s="93"/>
      <c r="UXZ6" s="88"/>
      <c r="UYA6" s="92"/>
      <c r="UYB6" s="88"/>
      <c r="UYC6" s="88"/>
      <c r="UYD6" s="88"/>
      <c r="UYE6" s="88"/>
      <c r="UYF6" s="88"/>
      <c r="UYG6" s="88"/>
      <c r="UYH6" s="88"/>
      <c r="UYI6" s="88"/>
      <c r="UYJ6" s="88"/>
      <c r="UYK6" s="88"/>
      <c r="UYL6" s="88"/>
      <c r="UYM6" s="88"/>
      <c r="UYN6" s="88"/>
      <c r="UYO6" s="93"/>
      <c r="UYP6" s="88"/>
      <c r="UYQ6" s="92"/>
      <c r="UYR6" s="88"/>
      <c r="UYS6" s="88"/>
      <c r="UYT6" s="88"/>
      <c r="UYU6" s="88"/>
      <c r="UYV6" s="88"/>
      <c r="UYW6" s="88"/>
      <c r="UYX6" s="88"/>
      <c r="UYY6" s="88"/>
      <c r="UYZ6" s="88"/>
      <c r="UZA6" s="88"/>
      <c r="UZB6" s="88"/>
      <c r="UZC6" s="88"/>
      <c r="UZD6" s="88"/>
      <c r="UZE6" s="93"/>
      <c r="UZF6" s="88"/>
      <c r="UZG6" s="92"/>
      <c r="UZH6" s="88"/>
      <c r="UZI6" s="88"/>
      <c r="UZJ6" s="88"/>
      <c r="UZK6" s="88"/>
      <c r="UZL6" s="88"/>
      <c r="UZM6" s="88"/>
      <c r="UZN6" s="88"/>
      <c r="UZO6" s="88"/>
      <c r="UZP6" s="88"/>
      <c r="UZQ6" s="88"/>
      <c r="UZR6" s="88"/>
      <c r="UZS6" s="88"/>
      <c r="UZT6" s="88"/>
      <c r="UZU6" s="93"/>
      <c r="UZV6" s="88"/>
      <c r="UZW6" s="92"/>
      <c r="UZX6" s="88"/>
      <c r="UZY6" s="88"/>
      <c r="UZZ6" s="88"/>
      <c r="VAA6" s="88"/>
      <c r="VAB6" s="88"/>
      <c r="VAC6" s="88"/>
      <c r="VAD6" s="88"/>
      <c r="VAE6" s="88"/>
      <c r="VAF6" s="88"/>
      <c r="VAG6" s="88"/>
      <c r="VAH6" s="88"/>
      <c r="VAI6" s="88"/>
      <c r="VAJ6" s="88"/>
      <c r="VAK6" s="93"/>
      <c r="VAL6" s="88"/>
      <c r="VAM6" s="92"/>
      <c r="VAN6" s="88"/>
      <c r="VAO6" s="88"/>
      <c r="VAP6" s="88"/>
      <c r="VAQ6" s="88"/>
      <c r="VAR6" s="88"/>
      <c r="VAS6" s="88"/>
      <c r="VAT6" s="88"/>
      <c r="VAU6" s="88"/>
      <c r="VAV6" s="88"/>
      <c r="VAW6" s="88"/>
      <c r="VAX6" s="88"/>
      <c r="VAY6" s="88"/>
      <c r="VAZ6" s="88"/>
      <c r="VBA6" s="93"/>
      <c r="VBB6" s="88"/>
      <c r="VBC6" s="92"/>
      <c r="VBD6" s="88"/>
      <c r="VBE6" s="88"/>
      <c r="VBF6" s="88"/>
      <c r="VBG6" s="88"/>
      <c r="VBH6" s="88"/>
      <c r="VBI6" s="88"/>
      <c r="VBJ6" s="88"/>
      <c r="VBK6" s="88"/>
      <c r="VBL6" s="88"/>
      <c r="VBM6" s="88"/>
      <c r="VBN6" s="88"/>
      <c r="VBO6" s="88"/>
      <c r="VBP6" s="88"/>
      <c r="VBQ6" s="93"/>
      <c r="VBR6" s="88"/>
      <c r="VBS6" s="92"/>
      <c r="VBT6" s="88"/>
      <c r="VBU6" s="88"/>
      <c r="VBV6" s="88"/>
      <c r="VBW6" s="88"/>
      <c r="VBX6" s="88"/>
      <c r="VBY6" s="88"/>
      <c r="VBZ6" s="88"/>
      <c r="VCA6" s="88"/>
      <c r="VCB6" s="88"/>
      <c r="VCC6" s="88"/>
      <c r="VCD6" s="88"/>
      <c r="VCE6" s="88"/>
      <c r="VCF6" s="88"/>
      <c r="VCG6" s="93"/>
      <c r="VCH6" s="88"/>
      <c r="VCI6" s="92"/>
      <c r="VCJ6" s="88"/>
      <c r="VCK6" s="88"/>
      <c r="VCL6" s="88"/>
      <c r="VCM6" s="88"/>
      <c r="VCN6" s="88"/>
      <c r="VCO6" s="88"/>
      <c r="VCP6" s="88"/>
      <c r="VCQ6" s="88"/>
      <c r="VCR6" s="88"/>
      <c r="VCS6" s="88"/>
      <c r="VCT6" s="88"/>
      <c r="VCU6" s="88"/>
      <c r="VCV6" s="88"/>
      <c r="VCW6" s="93"/>
      <c r="VCX6" s="88"/>
      <c r="VCY6" s="92"/>
      <c r="VCZ6" s="88"/>
      <c r="VDA6" s="88"/>
      <c r="VDB6" s="88"/>
      <c r="VDC6" s="88"/>
      <c r="VDD6" s="88"/>
      <c r="VDE6" s="88"/>
      <c r="VDF6" s="88"/>
      <c r="VDG6" s="88"/>
      <c r="VDH6" s="88"/>
      <c r="VDI6" s="88"/>
      <c r="VDJ6" s="88"/>
      <c r="VDK6" s="88"/>
      <c r="VDL6" s="88"/>
      <c r="VDM6" s="93"/>
      <c r="VDN6" s="88"/>
      <c r="VDO6" s="92"/>
      <c r="VDP6" s="88"/>
      <c r="VDQ6" s="88"/>
      <c r="VDR6" s="88"/>
      <c r="VDS6" s="88"/>
      <c r="VDT6" s="88"/>
      <c r="VDU6" s="88"/>
      <c r="VDV6" s="88"/>
      <c r="VDW6" s="88"/>
      <c r="VDX6" s="88"/>
      <c r="VDY6" s="88"/>
      <c r="VDZ6" s="88"/>
      <c r="VEA6" s="88"/>
      <c r="VEB6" s="88"/>
      <c r="VEC6" s="93"/>
      <c r="VED6" s="88"/>
      <c r="VEE6" s="92"/>
      <c r="VEF6" s="88"/>
      <c r="VEG6" s="88"/>
      <c r="VEH6" s="88"/>
      <c r="VEI6" s="88"/>
      <c r="VEJ6" s="88"/>
      <c r="VEK6" s="88"/>
      <c r="VEL6" s="88"/>
      <c r="VEM6" s="88"/>
      <c r="VEN6" s="88"/>
      <c r="VEO6" s="88"/>
      <c r="VEP6" s="88"/>
      <c r="VEQ6" s="88"/>
      <c r="VER6" s="88"/>
      <c r="VES6" s="93"/>
      <c r="VET6" s="88"/>
      <c r="VEU6" s="92"/>
      <c r="VEV6" s="88"/>
      <c r="VEW6" s="88"/>
      <c r="VEX6" s="88"/>
      <c r="VEY6" s="88"/>
      <c r="VEZ6" s="88"/>
      <c r="VFA6" s="88"/>
      <c r="VFB6" s="88"/>
      <c r="VFC6" s="88"/>
      <c r="VFD6" s="88"/>
      <c r="VFE6" s="88"/>
      <c r="VFF6" s="88"/>
      <c r="VFG6" s="88"/>
      <c r="VFH6" s="88"/>
      <c r="VFI6" s="93"/>
      <c r="VFJ6" s="88"/>
      <c r="VFK6" s="92"/>
      <c r="VFL6" s="88"/>
      <c r="VFM6" s="88"/>
      <c r="VFN6" s="88"/>
      <c r="VFO6" s="88"/>
      <c r="VFP6" s="88"/>
      <c r="VFQ6" s="88"/>
      <c r="VFR6" s="88"/>
      <c r="VFS6" s="88"/>
      <c r="VFT6" s="88"/>
      <c r="VFU6" s="88"/>
      <c r="VFV6" s="88"/>
      <c r="VFW6" s="88"/>
      <c r="VFX6" s="88"/>
      <c r="VFY6" s="93"/>
      <c r="VFZ6" s="88"/>
      <c r="VGA6" s="92"/>
      <c r="VGB6" s="88"/>
      <c r="VGC6" s="88"/>
      <c r="VGD6" s="88"/>
      <c r="VGE6" s="88"/>
      <c r="VGF6" s="88"/>
      <c r="VGG6" s="88"/>
      <c r="VGH6" s="88"/>
      <c r="VGI6" s="88"/>
      <c r="VGJ6" s="88"/>
      <c r="VGK6" s="88"/>
      <c r="VGL6" s="88"/>
      <c r="VGM6" s="88"/>
      <c r="VGN6" s="88"/>
      <c r="VGO6" s="93"/>
      <c r="VGP6" s="88"/>
      <c r="VGQ6" s="92"/>
      <c r="VGR6" s="88"/>
      <c r="VGS6" s="88"/>
      <c r="VGT6" s="88"/>
      <c r="VGU6" s="88"/>
      <c r="VGV6" s="88"/>
      <c r="VGW6" s="88"/>
      <c r="VGX6" s="88"/>
      <c r="VGY6" s="88"/>
      <c r="VGZ6" s="88"/>
      <c r="VHA6" s="88"/>
      <c r="VHB6" s="88"/>
      <c r="VHC6" s="88"/>
      <c r="VHD6" s="88"/>
      <c r="VHE6" s="93"/>
      <c r="VHF6" s="88"/>
      <c r="VHG6" s="92"/>
      <c r="VHH6" s="88"/>
      <c r="VHI6" s="88"/>
      <c r="VHJ6" s="88"/>
      <c r="VHK6" s="88"/>
      <c r="VHL6" s="88"/>
      <c r="VHM6" s="88"/>
      <c r="VHN6" s="88"/>
      <c r="VHO6" s="88"/>
      <c r="VHP6" s="88"/>
      <c r="VHQ6" s="88"/>
      <c r="VHR6" s="88"/>
      <c r="VHS6" s="88"/>
      <c r="VHT6" s="88"/>
      <c r="VHU6" s="93"/>
      <c r="VHV6" s="88"/>
      <c r="VHW6" s="92"/>
      <c r="VHX6" s="88"/>
      <c r="VHY6" s="88"/>
      <c r="VHZ6" s="88"/>
      <c r="VIA6" s="88"/>
      <c r="VIB6" s="88"/>
      <c r="VIC6" s="88"/>
      <c r="VID6" s="88"/>
      <c r="VIE6" s="88"/>
      <c r="VIF6" s="88"/>
      <c r="VIG6" s="88"/>
      <c r="VIH6" s="88"/>
      <c r="VII6" s="88"/>
      <c r="VIJ6" s="88"/>
      <c r="VIK6" s="93"/>
      <c r="VIL6" s="88"/>
      <c r="VIM6" s="92"/>
      <c r="VIN6" s="88"/>
      <c r="VIO6" s="88"/>
      <c r="VIP6" s="88"/>
      <c r="VIQ6" s="88"/>
      <c r="VIR6" s="88"/>
      <c r="VIS6" s="88"/>
      <c r="VIT6" s="88"/>
      <c r="VIU6" s="88"/>
      <c r="VIV6" s="88"/>
      <c r="VIW6" s="88"/>
      <c r="VIX6" s="88"/>
      <c r="VIY6" s="88"/>
      <c r="VIZ6" s="88"/>
      <c r="VJA6" s="93"/>
      <c r="VJB6" s="88"/>
      <c r="VJC6" s="92"/>
      <c r="VJD6" s="88"/>
      <c r="VJE6" s="88"/>
      <c r="VJF6" s="88"/>
      <c r="VJG6" s="88"/>
      <c r="VJH6" s="88"/>
      <c r="VJI6" s="88"/>
      <c r="VJJ6" s="88"/>
      <c r="VJK6" s="88"/>
      <c r="VJL6" s="88"/>
      <c r="VJM6" s="88"/>
      <c r="VJN6" s="88"/>
      <c r="VJO6" s="88"/>
      <c r="VJP6" s="88"/>
      <c r="VJQ6" s="93"/>
      <c r="VJR6" s="88"/>
      <c r="VJS6" s="92"/>
      <c r="VJT6" s="88"/>
      <c r="VJU6" s="88"/>
      <c r="VJV6" s="88"/>
      <c r="VJW6" s="88"/>
      <c r="VJX6" s="88"/>
      <c r="VJY6" s="88"/>
      <c r="VJZ6" s="88"/>
      <c r="VKA6" s="88"/>
      <c r="VKB6" s="88"/>
      <c r="VKC6" s="88"/>
      <c r="VKD6" s="88"/>
      <c r="VKE6" s="88"/>
      <c r="VKF6" s="88"/>
      <c r="VKG6" s="93"/>
      <c r="VKH6" s="88"/>
      <c r="VKI6" s="92"/>
      <c r="VKJ6" s="88"/>
      <c r="VKK6" s="88"/>
      <c r="VKL6" s="88"/>
      <c r="VKM6" s="88"/>
      <c r="VKN6" s="88"/>
      <c r="VKO6" s="88"/>
      <c r="VKP6" s="88"/>
      <c r="VKQ6" s="88"/>
      <c r="VKR6" s="88"/>
      <c r="VKS6" s="88"/>
      <c r="VKT6" s="88"/>
      <c r="VKU6" s="88"/>
      <c r="VKV6" s="88"/>
      <c r="VKW6" s="93"/>
      <c r="VKX6" s="88"/>
      <c r="VKY6" s="92"/>
      <c r="VKZ6" s="88"/>
      <c r="VLA6" s="88"/>
      <c r="VLB6" s="88"/>
      <c r="VLC6" s="88"/>
      <c r="VLD6" s="88"/>
      <c r="VLE6" s="88"/>
      <c r="VLF6" s="88"/>
      <c r="VLG6" s="88"/>
      <c r="VLH6" s="88"/>
      <c r="VLI6" s="88"/>
      <c r="VLJ6" s="88"/>
      <c r="VLK6" s="88"/>
      <c r="VLL6" s="88"/>
      <c r="VLM6" s="93"/>
      <c r="VLN6" s="88"/>
      <c r="VLO6" s="92"/>
      <c r="VLP6" s="88"/>
      <c r="VLQ6" s="88"/>
      <c r="VLR6" s="88"/>
      <c r="VLS6" s="88"/>
      <c r="VLT6" s="88"/>
      <c r="VLU6" s="88"/>
      <c r="VLV6" s="88"/>
      <c r="VLW6" s="88"/>
      <c r="VLX6" s="88"/>
      <c r="VLY6" s="88"/>
      <c r="VLZ6" s="88"/>
      <c r="VMA6" s="88"/>
      <c r="VMB6" s="88"/>
      <c r="VMC6" s="93"/>
      <c r="VMD6" s="88"/>
      <c r="VME6" s="92"/>
      <c r="VMF6" s="88"/>
      <c r="VMG6" s="88"/>
      <c r="VMH6" s="88"/>
      <c r="VMI6" s="88"/>
      <c r="VMJ6" s="88"/>
      <c r="VMK6" s="88"/>
      <c r="VML6" s="88"/>
      <c r="VMM6" s="88"/>
      <c r="VMN6" s="88"/>
      <c r="VMO6" s="88"/>
      <c r="VMP6" s="88"/>
      <c r="VMQ6" s="88"/>
      <c r="VMR6" s="88"/>
      <c r="VMS6" s="93"/>
      <c r="VMT6" s="88"/>
      <c r="VMU6" s="92"/>
      <c r="VMV6" s="88"/>
      <c r="VMW6" s="88"/>
      <c r="VMX6" s="88"/>
      <c r="VMY6" s="88"/>
      <c r="VMZ6" s="88"/>
      <c r="VNA6" s="88"/>
      <c r="VNB6" s="88"/>
      <c r="VNC6" s="88"/>
      <c r="VND6" s="88"/>
      <c r="VNE6" s="88"/>
      <c r="VNF6" s="88"/>
      <c r="VNG6" s="88"/>
      <c r="VNH6" s="88"/>
      <c r="VNI6" s="93"/>
      <c r="VNJ6" s="88"/>
      <c r="VNK6" s="92"/>
      <c r="VNL6" s="88"/>
      <c r="VNM6" s="88"/>
      <c r="VNN6" s="88"/>
      <c r="VNO6" s="88"/>
      <c r="VNP6" s="88"/>
      <c r="VNQ6" s="88"/>
      <c r="VNR6" s="88"/>
      <c r="VNS6" s="88"/>
      <c r="VNT6" s="88"/>
      <c r="VNU6" s="88"/>
      <c r="VNV6" s="88"/>
      <c r="VNW6" s="88"/>
      <c r="VNX6" s="88"/>
      <c r="VNY6" s="93"/>
      <c r="VNZ6" s="88"/>
      <c r="VOA6" s="92"/>
      <c r="VOB6" s="88"/>
      <c r="VOC6" s="88"/>
      <c r="VOD6" s="88"/>
      <c r="VOE6" s="88"/>
      <c r="VOF6" s="88"/>
      <c r="VOG6" s="88"/>
      <c r="VOH6" s="88"/>
      <c r="VOI6" s="88"/>
      <c r="VOJ6" s="88"/>
      <c r="VOK6" s="88"/>
      <c r="VOL6" s="88"/>
      <c r="VOM6" s="88"/>
      <c r="VON6" s="88"/>
      <c r="VOO6" s="93"/>
      <c r="VOP6" s="88"/>
      <c r="VOQ6" s="92"/>
      <c r="VOR6" s="88"/>
      <c r="VOS6" s="88"/>
      <c r="VOT6" s="88"/>
      <c r="VOU6" s="88"/>
      <c r="VOV6" s="88"/>
      <c r="VOW6" s="88"/>
      <c r="VOX6" s="88"/>
      <c r="VOY6" s="88"/>
      <c r="VOZ6" s="88"/>
      <c r="VPA6" s="88"/>
      <c r="VPB6" s="88"/>
      <c r="VPC6" s="88"/>
      <c r="VPD6" s="88"/>
      <c r="VPE6" s="93"/>
      <c r="VPF6" s="88"/>
      <c r="VPG6" s="92"/>
      <c r="VPH6" s="88"/>
      <c r="VPI6" s="88"/>
      <c r="VPJ6" s="88"/>
      <c r="VPK6" s="88"/>
      <c r="VPL6" s="88"/>
      <c r="VPM6" s="88"/>
      <c r="VPN6" s="88"/>
      <c r="VPO6" s="88"/>
      <c r="VPP6" s="88"/>
      <c r="VPQ6" s="88"/>
      <c r="VPR6" s="88"/>
      <c r="VPS6" s="88"/>
      <c r="VPT6" s="88"/>
      <c r="VPU6" s="93"/>
      <c r="VPV6" s="88"/>
      <c r="VPW6" s="92"/>
      <c r="VPX6" s="88"/>
      <c r="VPY6" s="88"/>
      <c r="VPZ6" s="88"/>
      <c r="VQA6" s="88"/>
      <c r="VQB6" s="88"/>
      <c r="VQC6" s="88"/>
      <c r="VQD6" s="88"/>
      <c r="VQE6" s="88"/>
      <c r="VQF6" s="88"/>
      <c r="VQG6" s="88"/>
      <c r="VQH6" s="88"/>
      <c r="VQI6" s="88"/>
      <c r="VQJ6" s="88"/>
      <c r="VQK6" s="93"/>
      <c r="VQL6" s="88"/>
      <c r="VQM6" s="92"/>
      <c r="VQN6" s="88"/>
      <c r="VQO6" s="88"/>
      <c r="VQP6" s="88"/>
      <c r="VQQ6" s="88"/>
      <c r="VQR6" s="88"/>
      <c r="VQS6" s="88"/>
      <c r="VQT6" s="88"/>
      <c r="VQU6" s="88"/>
      <c r="VQV6" s="88"/>
      <c r="VQW6" s="88"/>
      <c r="VQX6" s="88"/>
      <c r="VQY6" s="88"/>
      <c r="VQZ6" s="88"/>
      <c r="VRA6" s="93"/>
      <c r="VRB6" s="88"/>
      <c r="VRC6" s="92"/>
      <c r="VRD6" s="88"/>
      <c r="VRE6" s="88"/>
      <c r="VRF6" s="88"/>
      <c r="VRG6" s="88"/>
      <c r="VRH6" s="88"/>
      <c r="VRI6" s="88"/>
      <c r="VRJ6" s="88"/>
      <c r="VRK6" s="88"/>
      <c r="VRL6" s="88"/>
      <c r="VRM6" s="88"/>
      <c r="VRN6" s="88"/>
      <c r="VRO6" s="88"/>
      <c r="VRP6" s="88"/>
      <c r="VRQ6" s="93"/>
      <c r="VRR6" s="88"/>
      <c r="VRS6" s="92"/>
      <c r="VRT6" s="88"/>
      <c r="VRU6" s="88"/>
      <c r="VRV6" s="88"/>
      <c r="VRW6" s="88"/>
      <c r="VRX6" s="88"/>
      <c r="VRY6" s="88"/>
      <c r="VRZ6" s="88"/>
      <c r="VSA6" s="88"/>
      <c r="VSB6" s="88"/>
      <c r="VSC6" s="88"/>
      <c r="VSD6" s="88"/>
      <c r="VSE6" s="88"/>
      <c r="VSF6" s="88"/>
      <c r="VSG6" s="93"/>
      <c r="VSH6" s="88"/>
      <c r="VSI6" s="92"/>
      <c r="VSJ6" s="88"/>
      <c r="VSK6" s="88"/>
      <c r="VSL6" s="88"/>
      <c r="VSM6" s="88"/>
      <c r="VSN6" s="88"/>
      <c r="VSO6" s="88"/>
      <c r="VSP6" s="88"/>
      <c r="VSQ6" s="88"/>
      <c r="VSR6" s="88"/>
      <c r="VSS6" s="88"/>
      <c r="VST6" s="88"/>
      <c r="VSU6" s="88"/>
      <c r="VSV6" s="88"/>
      <c r="VSW6" s="93"/>
      <c r="VSX6" s="88"/>
      <c r="VSY6" s="92"/>
      <c r="VSZ6" s="88"/>
      <c r="VTA6" s="88"/>
      <c r="VTB6" s="88"/>
      <c r="VTC6" s="88"/>
      <c r="VTD6" s="88"/>
      <c r="VTE6" s="88"/>
      <c r="VTF6" s="88"/>
      <c r="VTG6" s="88"/>
      <c r="VTH6" s="88"/>
      <c r="VTI6" s="88"/>
      <c r="VTJ6" s="88"/>
      <c r="VTK6" s="88"/>
      <c r="VTL6" s="88"/>
      <c r="VTM6" s="93"/>
      <c r="VTN6" s="88"/>
      <c r="VTO6" s="92"/>
      <c r="VTP6" s="88"/>
      <c r="VTQ6" s="88"/>
      <c r="VTR6" s="88"/>
      <c r="VTS6" s="88"/>
      <c r="VTT6" s="88"/>
      <c r="VTU6" s="88"/>
      <c r="VTV6" s="88"/>
      <c r="VTW6" s="88"/>
      <c r="VTX6" s="88"/>
      <c r="VTY6" s="88"/>
      <c r="VTZ6" s="88"/>
      <c r="VUA6" s="88"/>
      <c r="VUB6" s="88"/>
      <c r="VUC6" s="93"/>
      <c r="VUD6" s="88"/>
      <c r="VUE6" s="92"/>
      <c r="VUF6" s="88"/>
      <c r="VUG6" s="88"/>
      <c r="VUH6" s="88"/>
      <c r="VUI6" s="88"/>
      <c r="VUJ6" s="88"/>
      <c r="VUK6" s="88"/>
      <c r="VUL6" s="88"/>
      <c r="VUM6" s="88"/>
      <c r="VUN6" s="88"/>
      <c r="VUO6" s="88"/>
      <c r="VUP6" s="88"/>
      <c r="VUQ6" s="88"/>
      <c r="VUR6" s="88"/>
      <c r="VUS6" s="93"/>
      <c r="VUT6" s="88"/>
      <c r="VUU6" s="92"/>
      <c r="VUV6" s="88"/>
      <c r="VUW6" s="88"/>
      <c r="VUX6" s="88"/>
      <c r="VUY6" s="88"/>
      <c r="VUZ6" s="88"/>
      <c r="VVA6" s="88"/>
      <c r="VVB6" s="88"/>
      <c r="VVC6" s="88"/>
      <c r="VVD6" s="88"/>
      <c r="VVE6" s="88"/>
      <c r="VVF6" s="88"/>
      <c r="VVG6" s="88"/>
      <c r="VVH6" s="88"/>
      <c r="VVI6" s="93"/>
      <c r="VVJ6" s="88"/>
      <c r="VVK6" s="92"/>
      <c r="VVL6" s="88"/>
      <c r="VVM6" s="88"/>
      <c r="VVN6" s="88"/>
      <c r="VVO6" s="88"/>
      <c r="VVP6" s="88"/>
      <c r="VVQ6" s="88"/>
      <c r="VVR6" s="88"/>
      <c r="VVS6" s="88"/>
      <c r="VVT6" s="88"/>
      <c r="VVU6" s="88"/>
      <c r="VVV6" s="88"/>
      <c r="VVW6" s="88"/>
      <c r="VVX6" s="88"/>
      <c r="VVY6" s="93"/>
      <c r="VVZ6" s="88"/>
      <c r="VWA6" s="92"/>
      <c r="VWB6" s="88"/>
      <c r="VWC6" s="88"/>
      <c r="VWD6" s="88"/>
      <c r="VWE6" s="88"/>
      <c r="VWF6" s="88"/>
      <c r="VWG6" s="88"/>
      <c r="VWH6" s="88"/>
      <c r="VWI6" s="88"/>
      <c r="VWJ6" s="88"/>
      <c r="VWK6" s="88"/>
      <c r="VWL6" s="88"/>
      <c r="VWM6" s="88"/>
      <c r="VWN6" s="88"/>
      <c r="VWO6" s="93"/>
      <c r="VWP6" s="88"/>
      <c r="VWQ6" s="92"/>
      <c r="VWR6" s="88"/>
      <c r="VWS6" s="88"/>
      <c r="VWT6" s="88"/>
      <c r="VWU6" s="88"/>
      <c r="VWV6" s="88"/>
      <c r="VWW6" s="88"/>
      <c r="VWX6" s="88"/>
      <c r="VWY6" s="88"/>
      <c r="VWZ6" s="88"/>
      <c r="VXA6" s="88"/>
      <c r="VXB6" s="88"/>
      <c r="VXC6" s="88"/>
      <c r="VXD6" s="88"/>
      <c r="VXE6" s="93"/>
      <c r="VXF6" s="88"/>
      <c r="VXG6" s="92"/>
      <c r="VXH6" s="88"/>
      <c r="VXI6" s="88"/>
      <c r="VXJ6" s="88"/>
      <c r="VXK6" s="88"/>
      <c r="VXL6" s="88"/>
      <c r="VXM6" s="88"/>
      <c r="VXN6" s="88"/>
      <c r="VXO6" s="88"/>
      <c r="VXP6" s="88"/>
      <c r="VXQ6" s="88"/>
      <c r="VXR6" s="88"/>
      <c r="VXS6" s="88"/>
      <c r="VXT6" s="88"/>
      <c r="VXU6" s="93"/>
      <c r="VXV6" s="88"/>
      <c r="VXW6" s="92"/>
      <c r="VXX6" s="88"/>
      <c r="VXY6" s="88"/>
      <c r="VXZ6" s="88"/>
      <c r="VYA6" s="88"/>
      <c r="VYB6" s="88"/>
      <c r="VYC6" s="88"/>
      <c r="VYD6" s="88"/>
      <c r="VYE6" s="88"/>
      <c r="VYF6" s="88"/>
      <c r="VYG6" s="88"/>
      <c r="VYH6" s="88"/>
      <c r="VYI6" s="88"/>
      <c r="VYJ6" s="88"/>
      <c r="VYK6" s="93"/>
      <c r="VYL6" s="88"/>
      <c r="VYM6" s="92"/>
      <c r="VYN6" s="88"/>
      <c r="VYO6" s="88"/>
      <c r="VYP6" s="88"/>
      <c r="VYQ6" s="88"/>
      <c r="VYR6" s="88"/>
      <c r="VYS6" s="88"/>
      <c r="VYT6" s="88"/>
      <c r="VYU6" s="88"/>
      <c r="VYV6" s="88"/>
      <c r="VYW6" s="88"/>
      <c r="VYX6" s="88"/>
      <c r="VYY6" s="88"/>
      <c r="VYZ6" s="88"/>
      <c r="VZA6" s="93"/>
      <c r="VZB6" s="88"/>
      <c r="VZC6" s="92"/>
      <c r="VZD6" s="88"/>
      <c r="VZE6" s="88"/>
      <c r="VZF6" s="88"/>
      <c r="VZG6" s="88"/>
      <c r="VZH6" s="88"/>
      <c r="VZI6" s="88"/>
      <c r="VZJ6" s="88"/>
      <c r="VZK6" s="88"/>
      <c r="VZL6" s="88"/>
      <c r="VZM6" s="88"/>
      <c r="VZN6" s="88"/>
      <c r="VZO6" s="88"/>
      <c r="VZP6" s="88"/>
      <c r="VZQ6" s="93"/>
      <c r="VZR6" s="88"/>
      <c r="VZS6" s="92"/>
      <c r="VZT6" s="88"/>
      <c r="VZU6" s="88"/>
      <c r="VZV6" s="88"/>
      <c r="VZW6" s="88"/>
      <c r="VZX6" s="88"/>
      <c r="VZY6" s="88"/>
      <c r="VZZ6" s="88"/>
      <c r="WAA6" s="88"/>
      <c r="WAB6" s="88"/>
      <c r="WAC6" s="88"/>
      <c r="WAD6" s="88"/>
      <c r="WAE6" s="88"/>
      <c r="WAF6" s="88"/>
      <c r="WAG6" s="93"/>
      <c r="WAH6" s="88"/>
      <c r="WAI6" s="92"/>
      <c r="WAJ6" s="88"/>
      <c r="WAK6" s="88"/>
      <c r="WAL6" s="88"/>
      <c r="WAM6" s="88"/>
      <c r="WAN6" s="88"/>
      <c r="WAO6" s="88"/>
      <c r="WAP6" s="88"/>
      <c r="WAQ6" s="88"/>
      <c r="WAR6" s="88"/>
      <c r="WAS6" s="88"/>
      <c r="WAT6" s="88"/>
      <c r="WAU6" s="88"/>
      <c r="WAV6" s="88"/>
      <c r="WAW6" s="93"/>
      <c r="WAX6" s="88"/>
      <c r="WAY6" s="92"/>
      <c r="WAZ6" s="88"/>
      <c r="WBA6" s="88"/>
      <c r="WBB6" s="88"/>
      <c r="WBC6" s="88"/>
      <c r="WBD6" s="88"/>
      <c r="WBE6" s="88"/>
      <c r="WBF6" s="88"/>
      <c r="WBG6" s="88"/>
      <c r="WBH6" s="88"/>
      <c r="WBI6" s="88"/>
      <c r="WBJ6" s="88"/>
      <c r="WBK6" s="88"/>
      <c r="WBL6" s="88"/>
      <c r="WBM6" s="93"/>
      <c r="WBN6" s="88"/>
      <c r="WBO6" s="92"/>
      <c r="WBP6" s="88"/>
      <c r="WBQ6" s="88"/>
      <c r="WBR6" s="88"/>
      <c r="WBS6" s="88"/>
      <c r="WBT6" s="88"/>
      <c r="WBU6" s="88"/>
      <c r="WBV6" s="88"/>
      <c r="WBW6" s="88"/>
      <c r="WBX6" s="88"/>
      <c r="WBY6" s="88"/>
      <c r="WBZ6" s="88"/>
      <c r="WCA6" s="88"/>
      <c r="WCB6" s="88"/>
      <c r="WCC6" s="93"/>
      <c r="WCD6" s="88"/>
      <c r="WCE6" s="92"/>
      <c r="WCF6" s="88"/>
      <c r="WCG6" s="88"/>
      <c r="WCH6" s="88"/>
      <c r="WCI6" s="88"/>
      <c r="WCJ6" s="88"/>
      <c r="WCK6" s="88"/>
      <c r="WCL6" s="88"/>
      <c r="WCM6" s="88"/>
      <c r="WCN6" s="88"/>
      <c r="WCO6" s="88"/>
      <c r="WCP6" s="88"/>
      <c r="WCQ6" s="88"/>
      <c r="WCR6" s="88"/>
      <c r="WCS6" s="93"/>
      <c r="WCT6" s="88"/>
      <c r="WCU6" s="92"/>
      <c r="WCV6" s="88"/>
      <c r="WCW6" s="88"/>
      <c r="WCX6" s="88"/>
      <c r="WCY6" s="88"/>
      <c r="WCZ6" s="88"/>
      <c r="WDA6" s="88"/>
      <c r="WDB6" s="88"/>
      <c r="WDC6" s="88"/>
      <c r="WDD6" s="88"/>
      <c r="WDE6" s="88"/>
      <c r="WDF6" s="88"/>
      <c r="WDG6" s="88"/>
      <c r="WDH6" s="88"/>
      <c r="WDI6" s="93"/>
      <c r="WDJ6" s="88"/>
      <c r="WDK6" s="92"/>
      <c r="WDL6" s="88"/>
      <c r="WDM6" s="88"/>
      <c r="WDN6" s="88"/>
      <c r="WDO6" s="88"/>
      <c r="WDP6" s="88"/>
      <c r="WDQ6" s="88"/>
      <c r="WDR6" s="88"/>
      <c r="WDS6" s="88"/>
      <c r="WDT6" s="88"/>
      <c r="WDU6" s="88"/>
      <c r="WDV6" s="88"/>
      <c r="WDW6" s="88"/>
      <c r="WDX6" s="88"/>
      <c r="WDY6" s="93"/>
      <c r="WDZ6" s="88"/>
      <c r="WEA6" s="92"/>
      <c r="WEB6" s="88"/>
      <c r="WEC6" s="88"/>
      <c r="WED6" s="88"/>
      <c r="WEE6" s="88"/>
      <c r="WEF6" s="88"/>
      <c r="WEG6" s="88"/>
      <c r="WEH6" s="88"/>
      <c r="WEI6" s="88"/>
      <c r="WEJ6" s="88"/>
      <c r="WEK6" s="88"/>
      <c r="WEL6" s="88"/>
      <c r="WEM6" s="88"/>
      <c r="WEN6" s="88"/>
      <c r="WEO6" s="93"/>
      <c r="WEP6" s="88"/>
      <c r="WEQ6" s="92"/>
      <c r="WER6" s="88"/>
      <c r="WES6" s="88"/>
      <c r="WET6" s="88"/>
      <c r="WEU6" s="88"/>
      <c r="WEV6" s="88"/>
      <c r="WEW6" s="88"/>
      <c r="WEX6" s="88"/>
      <c r="WEY6" s="88"/>
      <c r="WEZ6" s="88"/>
      <c r="WFA6" s="88"/>
      <c r="WFB6" s="88"/>
      <c r="WFC6" s="88"/>
      <c r="WFD6" s="88"/>
      <c r="WFE6" s="93"/>
      <c r="WFF6" s="88"/>
      <c r="WFG6" s="92"/>
      <c r="WFH6" s="88"/>
      <c r="WFI6" s="88"/>
      <c r="WFJ6" s="88"/>
      <c r="WFK6" s="88"/>
      <c r="WFL6" s="88"/>
      <c r="WFM6" s="88"/>
      <c r="WFN6" s="88"/>
      <c r="WFO6" s="88"/>
      <c r="WFP6" s="88"/>
      <c r="WFQ6" s="88"/>
      <c r="WFR6" s="88"/>
      <c r="WFS6" s="88"/>
      <c r="WFT6" s="88"/>
      <c r="WFU6" s="93"/>
      <c r="WFV6" s="88"/>
      <c r="WFW6" s="92"/>
      <c r="WFX6" s="88"/>
      <c r="WFY6" s="88"/>
      <c r="WFZ6" s="88"/>
      <c r="WGA6" s="88"/>
      <c r="WGB6" s="88"/>
      <c r="WGC6" s="88"/>
      <c r="WGD6" s="88"/>
      <c r="WGE6" s="88"/>
      <c r="WGF6" s="88"/>
      <c r="WGG6" s="88"/>
      <c r="WGH6" s="88"/>
      <c r="WGI6" s="88"/>
      <c r="WGJ6" s="88"/>
      <c r="WGK6" s="93"/>
      <c r="WGL6" s="88"/>
      <c r="WGM6" s="92"/>
      <c r="WGN6" s="88"/>
      <c r="WGO6" s="88"/>
      <c r="WGP6" s="88"/>
      <c r="WGQ6" s="88"/>
      <c r="WGR6" s="88"/>
      <c r="WGS6" s="88"/>
      <c r="WGT6" s="88"/>
      <c r="WGU6" s="88"/>
      <c r="WGV6" s="88"/>
      <c r="WGW6" s="88"/>
      <c r="WGX6" s="88"/>
      <c r="WGY6" s="88"/>
      <c r="WGZ6" s="88"/>
      <c r="WHA6" s="93"/>
      <c r="WHB6" s="88"/>
      <c r="WHC6" s="92"/>
      <c r="WHD6" s="88"/>
      <c r="WHE6" s="88"/>
      <c r="WHF6" s="88"/>
      <c r="WHG6" s="88"/>
      <c r="WHH6" s="88"/>
      <c r="WHI6" s="88"/>
      <c r="WHJ6" s="88"/>
      <c r="WHK6" s="88"/>
      <c r="WHL6" s="88"/>
      <c r="WHM6" s="88"/>
      <c r="WHN6" s="88"/>
      <c r="WHO6" s="88"/>
      <c r="WHP6" s="88"/>
      <c r="WHQ6" s="93"/>
      <c r="WHR6" s="88"/>
      <c r="WHS6" s="92"/>
      <c r="WHT6" s="88"/>
      <c r="WHU6" s="88"/>
      <c r="WHV6" s="88"/>
      <c r="WHW6" s="88"/>
      <c r="WHX6" s="88"/>
      <c r="WHY6" s="88"/>
      <c r="WHZ6" s="88"/>
      <c r="WIA6" s="88"/>
      <c r="WIB6" s="88"/>
      <c r="WIC6" s="88"/>
      <c r="WID6" s="88"/>
      <c r="WIE6" s="88"/>
      <c r="WIF6" s="88"/>
      <c r="WIG6" s="93"/>
      <c r="WIH6" s="88"/>
      <c r="WII6" s="92"/>
      <c r="WIJ6" s="88"/>
      <c r="WIK6" s="88"/>
      <c r="WIL6" s="88"/>
      <c r="WIM6" s="88"/>
      <c r="WIN6" s="88"/>
      <c r="WIO6" s="88"/>
      <c r="WIP6" s="88"/>
      <c r="WIQ6" s="88"/>
      <c r="WIR6" s="88"/>
      <c r="WIS6" s="88"/>
      <c r="WIT6" s="88"/>
      <c r="WIU6" s="88"/>
      <c r="WIV6" s="88"/>
      <c r="WIW6" s="93"/>
      <c r="WIX6" s="88"/>
      <c r="WIY6" s="92"/>
      <c r="WIZ6" s="88"/>
      <c r="WJA6" s="88"/>
      <c r="WJB6" s="88"/>
      <c r="WJC6" s="88"/>
      <c r="WJD6" s="88"/>
      <c r="WJE6" s="88"/>
      <c r="WJF6" s="88"/>
      <c r="WJG6" s="88"/>
      <c r="WJH6" s="88"/>
      <c r="WJI6" s="88"/>
      <c r="WJJ6" s="88"/>
      <c r="WJK6" s="88"/>
      <c r="WJL6" s="88"/>
      <c r="WJM6" s="93"/>
      <c r="WJN6" s="88"/>
      <c r="WJO6" s="92"/>
      <c r="WJP6" s="88"/>
      <c r="WJQ6" s="88"/>
      <c r="WJR6" s="88"/>
      <c r="WJS6" s="88"/>
      <c r="WJT6" s="88"/>
      <c r="WJU6" s="88"/>
      <c r="WJV6" s="88"/>
      <c r="WJW6" s="88"/>
      <c r="WJX6" s="88"/>
      <c r="WJY6" s="88"/>
      <c r="WJZ6" s="88"/>
      <c r="WKA6" s="88"/>
      <c r="WKB6" s="88"/>
      <c r="WKC6" s="93"/>
      <c r="WKD6" s="88"/>
      <c r="WKE6" s="92"/>
      <c r="WKF6" s="88"/>
      <c r="WKG6" s="88"/>
      <c r="WKH6" s="88"/>
      <c r="WKI6" s="88"/>
      <c r="WKJ6" s="88"/>
      <c r="WKK6" s="88"/>
      <c r="WKL6" s="88"/>
      <c r="WKM6" s="88"/>
      <c r="WKN6" s="88"/>
      <c r="WKO6" s="88"/>
      <c r="WKP6" s="88"/>
      <c r="WKQ6" s="88"/>
      <c r="WKR6" s="88"/>
      <c r="WKS6" s="93"/>
      <c r="WKT6" s="88"/>
      <c r="WKU6" s="92"/>
      <c r="WKV6" s="88"/>
      <c r="WKW6" s="88"/>
      <c r="WKX6" s="88"/>
      <c r="WKY6" s="88"/>
      <c r="WKZ6" s="88"/>
      <c r="WLA6" s="88"/>
      <c r="WLB6" s="88"/>
      <c r="WLC6" s="88"/>
      <c r="WLD6" s="88"/>
      <c r="WLE6" s="88"/>
      <c r="WLF6" s="88"/>
      <c r="WLG6" s="88"/>
      <c r="WLH6" s="88"/>
      <c r="WLI6" s="93"/>
      <c r="WLJ6" s="88"/>
      <c r="WLK6" s="92"/>
      <c r="WLL6" s="88"/>
      <c r="WLM6" s="88"/>
      <c r="WLN6" s="88"/>
      <c r="WLO6" s="88"/>
      <c r="WLP6" s="88"/>
      <c r="WLQ6" s="88"/>
      <c r="WLR6" s="88"/>
      <c r="WLS6" s="88"/>
      <c r="WLT6" s="88"/>
      <c r="WLU6" s="88"/>
      <c r="WLV6" s="88"/>
      <c r="WLW6" s="88"/>
      <c r="WLX6" s="88"/>
      <c r="WLY6" s="93"/>
      <c r="WLZ6" s="88"/>
      <c r="WMA6" s="92"/>
      <c r="WMB6" s="88"/>
      <c r="WMC6" s="88"/>
      <c r="WMD6" s="88"/>
      <c r="WME6" s="88"/>
      <c r="WMF6" s="88"/>
      <c r="WMG6" s="88"/>
      <c r="WMH6" s="88"/>
      <c r="WMI6" s="88"/>
      <c r="WMJ6" s="88"/>
      <c r="WMK6" s="88"/>
      <c r="WML6" s="88"/>
      <c r="WMM6" s="88"/>
      <c r="WMN6" s="88"/>
      <c r="WMO6" s="93"/>
      <c r="WMP6" s="88"/>
      <c r="WMQ6" s="92"/>
      <c r="WMR6" s="88"/>
      <c r="WMS6" s="88"/>
      <c r="WMT6" s="88"/>
      <c r="WMU6" s="88"/>
      <c r="WMV6" s="88"/>
      <c r="WMW6" s="88"/>
      <c r="WMX6" s="88"/>
      <c r="WMY6" s="88"/>
      <c r="WMZ6" s="88"/>
      <c r="WNA6" s="88"/>
      <c r="WNB6" s="88"/>
      <c r="WNC6" s="88"/>
      <c r="WND6" s="88"/>
      <c r="WNE6" s="93"/>
      <c r="WNF6" s="88"/>
      <c r="WNG6" s="92"/>
      <c r="WNH6" s="88"/>
      <c r="WNI6" s="88"/>
      <c r="WNJ6" s="88"/>
      <c r="WNK6" s="88"/>
      <c r="WNL6" s="88"/>
      <c r="WNM6" s="88"/>
      <c r="WNN6" s="88"/>
      <c r="WNO6" s="88"/>
      <c r="WNP6" s="88"/>
      <c r="WNQ6" s="88"/>
      <c r="WNR6" s="88"/>
      <c r="WNS6" s="88"/>
      <c r="WNT6" s="88"/>
      <c r="WNU6" s="93"/>
      <c r="WNV6" s="88"/>
      <c r="WNW6" s="92"/>
      <c r="WNX6" s="88"/>
      <c r="WNY6" s="88"/>
      <c r="WNZ6" s="88"/>
      <c r="WOA6" s="88"/>
      <c r="WOB6" s="88"/>
      <c r="WOC6" s="88"/>
      <c r="WOD6" s="88"/>
      <c r="WOE6" s="88"/>
      <c r="WOF6" s="88"/>
      <c r="WOG6" s="88"/>
      <c r="WOH6" s="88"/>
      <c r="WOI6" s="88"/>
      <c r="WOJ6" s="88"/>
      <c r="WOK6" s="93"/>
      <c r="WOL6" s="88"/>
      <c r="WOM6" s="92"/>
      <c r="WON6" s="88"/>
      <c r="WOO6" s="88"/>
      <c r="WOP6" s="88"/>
      <c r="WOQ6" s="88"/>
      <c r="WOR6" s="88"/>
      <c r="WOS6" s="88"/>
      <c r="WOT6" s="88"/>
      <c r="WOU6" s="88"/>
      <c r="WOV6" s="88"/>
      <c r="WOW6" s="88"/>
      <c r="WOX6" s="88"/>
      <c r="WOY6" s="88"/>
      <c r="WOZ6" s="88"/>
      <c r="WPA6" s="93"/>
      <c r="WPB6" s="88"/>
      <c r="WPC6" s="92"/>
      <c r="WPD6" s="88"/>
      <c r="WPE6" s="88"/>
      <c r="WPF6" s="88"/>
      <c r="WPG6" s="88"/>
      <c r="WPH6" s="88"/>
      <c r="WPI6" s="88"/>
      <c r="WPJ6" s="88"/>
      <c r="WPK6" s="88"/>
      <c r="WPL6" s="88"/>
      <c r="WPM6" s="88"/>
      <c r="WPN6" s="88"/>
      <c r="WPO6" s="88"/>
      <c r="WPP6" s="88"/>
      <c r="WPQ6" s="93"/>
      <c r="WPR6" s="88"/>
      <c r="WPS6" s="92"/>
      <c r="WPT6" s="88"/>
      <c r="WPU6" s="88"/>
      <c r="WPV6" s="88"/>
      <c r="WPW6" s="88"/>
      <c r="WPX6" s="88"/>
      <c r="WPY6" s="88"/>
      <c r="WPZ6" s="88"/>
      <c r="WQA6" s="88"/>
      <c r="WQB6" s="88"/>
      <c r="WQC6" s="88"/>
      <c r="WQD6" s="88"/>
      <c r="WQE6" s="88"/>
      <c r="WQF6" s="88"/>
      <c r="WQG6" s="93"/>
      <c r="WQH6" s="88"/>
      <c r="WQI6" s="92"/>
      <c r="WQJ6" s="88"/>
      <c r="WQK6" s="88"/>
      <c r="WQL6" s="88"/>
      <c r="WQM6" s="88"/>
      <c r="WQN6" s="88"/>
      <c r="WQO6" s="88"/>
      <c r="WQP6" s="88"/>
      <c r="WQQ6" s="88"/>
      <c r="WQR6" s="88"/>
      <c r="WQS6" s="88"/>
      <c r="WQT6" s="88"/>
      <c r="WQU6" s="88"/>
      <c r="WQV6" s="88"/>
      <c r="WQW6" s="93"/>
      <c r="WQX6" s="88"/>
      <c r="WQY6" s="92"/>
      <c r="WQZ6" s="88"/>
      <c r="WRA6" s="88"/>
      <c r="WRB6" s="88"/>
      <c r="WRC6" s="88"/>
      <c r="WRD6" s="88"/>
      <c r="WRE6" s="88"/>
      <c r="WRF6" s="88"/>
      <c r="WRG6" s="88"/>
      <c r="WRH6" s="88"/>
      <c r="WRI6" s="88"/>
      <c r="WRJ6" s="88"/>
      <c r="WRK6" s="88"/>
      <c r="WRL6" s="88"/>
      <c r="WRM6" s="93"/>
      <c r="WRN6" s="88"/>
      <c r="WRO6" s="92"/>
      <c r="WRP6" s="88"/>
      <c r="WRQ6" s="88"/>
      <c r="WRR6" s="88"/>
      <c r="WRS6" s="88"/>
      <c r="WRT6" s="88"/>
      <c r="WRU6" s="88"/>
      <c r="WRV6" s="88"/>
      <c r="WRW6" s="88"/>
      <c r="WRX6" s="88"/>
      <c r="WRY6" s="88"/>
      <c r="WRZ6" s="88"/>
      <c r="WSA6" s="88"/>
      <c r="WSB6" s="88"/>
      <c r="WSC6" s="93"/>
      <c r="WSD6" s="88"/>
      <c r="WSE6" s="92"/>
      <c r="WSF6" s="88"/>
      <c r="WSG6" s="88"/>
      <c r="WSH6" s="88"/>
      <c r="WSI6" s="88"/>
      <c r="WSJ6" s="88"/>
      <c r="WSK6" s="88"/>
      <c r="WSL6" s="88"/>
      <c r="WSM6" s="88"/>
      <c r="WSN6" s="88"/>
      <c r="WSO6" s="88"/>
      <c r="WSP6" s="88"/>
      <c r="WSQ6" s="88"/>
      <c r="WSR6" s="88"/>
      <c r="WSS6" s="93"/>
      <c r="WST6" s="88"/>
      <c r="WSU6" s="92"/>
      <c r="WSV6" s="88"/>
      <c r="WSW6" s="88"/>
      <c r="WSX6" s="88"/>
      <c r="WSY6" s="88"/>
      <c r="WSZ6" s="88"/>
      <c r="WTA6" s="88"/>
      <c r="WTB6" s="88"/>
      <c r="WTC6" s="88"/>
      <c r="WTD6" s="88"/>
      <c r="WTE6" s="88"/>
      <c r="WTF6" s="88"/>
      <c r="WTG6" s="88"/>
      <c r="WTH6" s="88"/>
      <c r="WTI6" s="93"/>
      <c r="WTJ6" s="88"/>
      <c r="WTK6" s="92"/>
      <c r="WTL6" s="88"/>
      <c r="WTM6" s="88"/>
      <c r="WTN6" s="88"/>
      <c r="WTO6" s="88"/>
      <c r="WTP6" s="88"/>
      <c r="WTQ6" s="88"/>
      <c r="WTR6" s="88"/>
      <c r="WTS6" s="88"/>
      <c r="WTT6" s="88"/>
      <c r="WTU6" s="88"/>
      <c r="WTV6" s="88"/>
      <c r="WTW6" s="88"/>
      <c r="WTX6" s="88"/>
      <c r="WTY6" s="93"/>
      <c r="WTZ6" s="88"/>
      <c r="WUA6" s="92"/>
      <c r="WUB6" s="88"/>
      <c r="WUC6" s="88"/>
      <c r="WUD6" s="88"/>
      <c r="WUE6" s="88"/>
      <c r="WUF6" s="88"/>
      <c r="WUG6" s="88"/>
      <c r="WUH6" s="88"/>
      <c r="WUI6" s="88"/>
      <c r="WUJ6" s="88"/>
      <c r="WUK6" s="88"/>
      <c r="WUL6" s="88"/>
      <c r="WUM6" s="88"/>
      <c r="WUN6" s="88"/>
      <c r="WUO6" s="93"/>
      <c r="WUP6" s="88"/>
      <c r="WUQ6" s="92"/>
      <c r="WUR6" s="88"/>
      <c r="WUS6" s="88"/>
      <c r="WUT6" s="88"/>
      <c r="WUU6" s="88"/>
      <c r="WUV6" s="88"/>
      <c r="WUW6" s="88"/>
      <c r="WUX6" s="88"/>
      <c r="WUY6" s="88"/>
      <c r="WUZ6" s="88"/>
      <c r="WVA6" s="88"/>
      <c r="WVB6" s="88"/>
      <c r="WVC6" s="88"/>
      <c r="WVD6" s="88"/>
      <c r="WVE6" s="93"/>
      <c r="WVF6" s="88"/>
      <c r="WVG6" s="92"/>
      <c r="WVH6" s="88"/>
      <c r="WVI6" s="88"/>
      <c r="WVJ6" s="88"/>
      <c r="WVK6" s="88"/>
      <c r="WVL6" s="88"/>
      <c r="WVM6" s="88"/>
      <c r="WVN6" s="88"/>
      <c r="WVO6" s="88"/>
      <c r="WVP6" s="88"/>
      <c r="WVQ6" s="88"/>
      <c r="WVR6" s="88"/>
      <c r="WVS6" s="88"/>
      <c r="WVT6" s="88"/>
      <c r="WVU6" s="93"/>
      <c r="WVV6" s="88"/>
      <c r="WVW6" s="92"/>
      <c r="WVX6" s="88"/>
      <c r="WVY6" s="88"/>
      <c r="WVZ6" s="88"/>
      <c r="WWA6" s="88"/>
      <c r="WWB6" s="88"/>
      <c r="WWC6" s="88"/>
      <c r="WWD6" s="88"/>
      <c r="WWE6" s="88"/>
      <c r="WWF6" s="88"/>
      <c r="WWG6" s="88"/>
      <c r="WWH6" s="88"/>
      <c r="WWI6" s="88"/>
      <c r="WWJ6" s="88"/>
      <c r="WWK6" s="93"/>
      <c r="WWL6" s="88"/>
      <c r="WWM6" s="92"/>
      <c r="WWN6" s="88"/>
      <c r="WWO6" s="88"/>
      <c r="WWP6" s="88"/>
      <c r="WWQ6" s="88"/>
      <c r="WWR6" s="88"/>
      <c r="WWS6" s="88"/>
      <c r="WWT6" s="88"/>
      <c r="WWU6" s="88"/>
      <c r="WWV6" s="88"/>
      <c r="WWW6" s="88"/>
      <c r="WWX6" s="88"/>
      <c r="WWY6" s="88"/>
      <c r="WWZ6" s="88"/>
      <c r="WXA6" s="93"/>
      <c r="WXB6" s="88"/>
      <c r="WXC6" s="92"/>
      <c r="WXD6" s="88"/>
      <c r="WXE6" s="88"/>
      <c r="WXF6" s="88"/>
      <c r="WXG6" s="88"/>
      <c r="WXH6" s="88"/>
      <c r="WXI6" s="88"/>
      <c r="WXJ6" s="88"/>
      <c r="WXK6" s="88"/>
      <c r="WXL6" s="88"/>
      <c r="WXM6" s="88"/>
      <c r="WXN6" s="88"/>
      <c r="WXO6" s="88"/>
      <c r="WXP6" s="88"/>
      <c r="WXQ6" s="93"/>
      <c r="WXR6" s="88"/>
      <c r="WXS6" s="92"/>
      <c r="WXT6" s="88"/>
      <c r="WXU6" s="88"/>
      <c r="WXV6" s="88"/>
      <c r="WXW6" s="88"/>
      <c r="WXX6" s="88"/>
      <c r="WXY6" s="88"/>
      <c r="WXZ6" s="88"/>
      <c r="WYA6" s="88"/>
      <c r="WYB6" s="88"/>
      <c r="WYC6" s="88"/>
      <c r="WYD6" s="88"/>
      <c r="WYE6" s="88"/>
      <c r="WYF6" s="88"/>
      <c r="WYG6" s="93"/>
      <c r="WYH6" s="88"/>
      <c r="WYI6" s="92"/>
      <c r="WYJ6" s="88"/>
      <c r="WYK6" s="88"/>
      <c r="WYL6" s="88"/>
      <c r="WYM6" s="88"/>
      <c r="WYN6" s="88"/>
      <c r="WYO6" s="88"/>
      <c r="WYP6" s="88"/>
      <c r="WYQ6" s="88"/>
      <c r="WYR6" s="88"/>
      <c r="WYS6" s="88"/>
      <c r="WYT6" s="88"/>
      <c r="WYU6" s="88"/>
      <c r="WYV6" s="88"/>
      <c r="WYW6" s="93"/>
      <c r="WYX6" s="88"/>
      <c r="WYY6" s="92"/>
      <c r="WYZ6" s="88"/>
      <c r="WZA6" s="88"/>
      <c r="WZB6" s="88"/>
      <c r="WZC6" s="88"/>
      <c r="WZD6" s="88"/>
      <c r="WZE6" s="88"/>
      <c r="WZF6" s="88"/>
      <c r="WZG6" s="88"/>
      <c r="WZH6" s="88"/>
      <c r="WZI6" s="88"/>
      <c r="WZJ6" s="88"/>
      <c r="WZK6" s="88"/>
      <c r="WZL6" s="88"/>
      <c r="WZM6" s="93"/>
      <c r="WZN6" s="88"/>
      <c r="WZO6" s="92"/>
      <c r="WZP6" s="88"/>
      <c r="WZQ6" s="88"/>
      <c r="WZR6" s="88"/>
      <c r="WZS6" s="88"/>
      <c r="WZT6" s="88"/>
      <c r="WZU6" s="88"/>
      <c r="WZV6" s="88"/>
      <c r="WZW6" s="88"/>
      <c r="WZX6" s="88"/>
      <c r="WZY6" s="88"/>
      <c r="WZZ6" s="88"/>
      <c r="XAA6" s="88"/>
      <c r="XAB6" s="88"/>
      <c r="XAC6" s="93"/>
      <c r="XAD6" s="88"/>
      <c r="XAE6" s="92"/>
      <c r="XAF6" s="88"/>
      <c r="XAG6" s="88"/>
      <c r="XAH6" s="88"/>
      <c r="XAI6" s="88"/>
      <c r="XAJ6" s="88"/>
      <c r="XAK6" s="88"/>
      <c r="XAL6" s="88"/>
      <c r="XAM6" s="88"/>
      <c r="XAN6" s="88"/>
      <c r="XAO6" s="88"/>
      <c r="XAP6" s="88"/>
      <c r="XAQ6" s="88"/>
      <c r="XAR6" s="88"/>
      <c r="XAS6" s="93"/>
      <c r="XAT6" s="88"/>
      <c r="XAU6" s="92"/>
      <c r="XAV6" s="88"/>
      <c r="XAW6" s="88"/>
      <c r="XAX6" s="88"/>
      <c r="XAY6" s="88"/>
      <c r="XAZ6" s="88"/>
      <c r="XBA6" s="88"/>
      <c r="XBB6" s="88"/>
      <c r="XBC6" s="88"/>
      <c r="XBD6" s="88"/>
      <c r="XBE6" s="88"/>
      <c r="XBF6" s="88"/>
      <c r="XBG6" s="88"/>
      <c r="XBH6" s="88"/>
      <c r="XBI6" s="93"/>
      <c r="XBJ6" s="88"/>
      <c r="XBK6" s="92"/>
      <c r="XBL6" s="88"/>
      <c r="XBM6" s="88"/>
      <c r="XBN6" s="88"/>
      <c r="XBO6" s="88"/>
      <c r="XBP6" s="88"/>
      <c r="XBQ6" s="88"/>
      <c r="XBR6" s="88"/>
      <c r="XBS6" s="88"/>
      <c r="XBT6" s="88"/>
      <c r="XBU6" s="88"/>
      <c r="XBV6" s="88"/>
      <c r="XBW6" s="88"/>
      <c r="XBX6" s="88"/>
      <c r="XBY6" s="93"/>
      <c r="XBZ6" s="88"/>
      <c r="XCA6" s="92"/>
      <c r="XCB6" s="88"/>
      <c r="XCC6" s="88"/>
      <c r="XCD6" s="88"/>
      <c r="XCE6" s="88"/>
      <c r="XCF6" s="88"/>
      <c r="XCG6" s="88"/>
      <c r="XCH6" s="88"/>
      <c r="XCI6" s="88"/>
      <c r="XCJ6" s="88"/>
      <c r="XCK6" s="88"/>
      <c r="XCL6" s="88"/>
      <c r="XCM6" s="88"/>
      <c r="XCN6" s="88"/>
      <c r="XCO6" s="93"/>
      <c r="XCP6" s="88"/>
      <c r="XCQ6" s="92"/>
      <c r="XCR6" s="88"/>
      <c r="XCS6" s="88"/>
      <c r="XCT6" s="88"/>
      <c r="XCU6" s="88"/>
      <c r="XCV6" s="88"/>
      <c r="XCW6" s="88"/>
      <c r="XCX6" s="88"/>
      <c r="XCY6" s="88"/>
      <c r="XCZ6" s="88"/>
      <c r="XDA6" s="88"/>
      <c r="XDB6" s="88"/>
      <c r="XDC6" s="88"/>
      <c r="XDD6" s="88"/>
      <c r="XDE6" s="93"/>
      <c r="XDF6" s="88"/>
      <c r="XDG6" s="92"/>
      <c r="XDH6" s="88"/>
      <c r="XDI6" s="88"/>
      <c r="XDJ6" s="88"/>
      <c r="XDK6" s="88"/>
      <c r="XDL6" s="88"/>
      <c r="XDM6" s="88"/>
      <c r="XDN6" s="88"/>
      <c r="XDO6" s="88"/>
      <c r="XDP6" s="88"/>
      <c r="XDQ6" s="88"/>
      <c r="XDR6" s="88"/>
      <c r="XDS6" s="88"/>
      <c r="XDT6" s="88"/>
      <c r="XDU6" s="93"/>
      <c r="XDV6" s="88"/>
      <c r="XDW6" s="92"/>
      <c r="XDX6" s="88"/>
      <c r="XDY6" s="88"/>
      <c r="XDZ6" s="88"/>
      <c r="XEA6" s="88"/>
      <c r="XEB6" s="88"/>
      <c r="XEC6" s="88"/>
      <c r="XED6" s="88"/>
      <c r="XEE6" s="88"/>
      <c r="XEF6" s="88"/>
      <c r="XEG6" s="88"/>
      <c r="XEH6" s="88"/>
      <c r="XEI6" s="88"/>
      <c r="XEJ6" s="88"/>
      <c r="XEK6" s="93"/>
      <c r="XEL6" s="88"/>
      <c r="XEM6" s="92"/>
      <c r="XEN6" s="88"/>
      <c r="XEO6" s="88"/>
      <c r="XEP6" s="88"/>
      <c r="XEQ6" s="88"/>
      <c r="XER6" s="88"/>
      <c r="XES6" s="88"/>
      <c r="XET6" s="88"/>
      <c r="XEU6" s="88"/>
      <c r="XEV6" s="88"/>
      <c r="XEW6" s="88"/>
      <c r="XEX6" s="88"/>
      <c r="XEY6" s="88"/>
      <c r="XEZ6" s="88"/>
      <c r="XFA6" s="93"/>
    </row>
    <row r="7" spans="1:16381" x14ac:dyDescent="0.25">
      <c r="N7" s="103"/>
    </row>
    <row r="8" spans="1:16381" ht="16.2" x14ac:dyDescent="0.4">
      <c r="A8" s="95"/>
      <c r="N8" s="103"/>
    </row>
    <row r="9" spans="1:16381" ht="16.8" x14ac:dyDescent="0.45">
      <c r="A9" s="92" t="s">
        <v>177</v>
      </c>
      <c r="B9" s="304">
        <v>400000</v>
      </c>
      <c r="C9" s="90">
        <f>'A)Budget des  Ventes'!G11</f>
        <v>600000</v>
      </c>
      <c r="D9" s="90">
        <f>'A)Budget des  Ventes'!H11</f>
        <v>300000</v>
      </c>
      <c r="E9" s="88">
        <f>SUM(B9:D9)</f>
        <v>1300000</v>
      </c>
      <c r="N9" s="103"/>
    </row>
    <row r="10" spans="1:16381" ht="16.8" x14ac:dyDescent="0.45">
      <c r="A10" s="92" t="s">
        <v>178</v>
      </c>
      <c r="B10" s="304">
        <f>3%*B9</f>
        <v>12000</v>
      </c>
      <c r="C10" s="90">
        <f t="shared" ref="C10:D10" si="0">3%*C9</f>
        <v>18000</v>
      </c>
      <c r="D10" s="90">
        <f t="shared" si="0"/>
        <v>9000</v>
      </c>
      <c r="E10" s="88">
        <f t="shared" ref="E10:E11" si="1">SUM(B10:D10)</f>
        <v>39000</v>
      </c>
      <c r="N10" s="103"/>
    </row>
    <row r="11" spans="1:16381" ht="16.8" x14ac:dyDescent="0.45">
      <c r="A11" s="92" t="s">
        <v>174</v>
      </c>
      <c r="B11" s="305">
        <f>5%*B9</f>
        <v>20000</v>
      </c>
      <c r="C11" s="96">
        <f>5%*'A)Budget des  Ventes'!G11</f>
        <v>30000</v>
      </c>
      <c r="D11" s="96">
        <f>5%*'A)Budget des  Ventes'!H11</f>
        <v>15000</v>
      </c>
      <c r="E11" s="330">
        <f t="shared" si="1"/>
        <v>65000</v>
      </c>
      <c r="F11" s="96"/>
      <c r="G11" s="96"/>
      <c r="H11" s="96"/>
      <c r="I11" s="96"/>
      <c r="J11" s="96"/>
      <c r="K11" s="96"/>
      <c r="L11" s="96"/>
      <c r="M11" s="96"/>
      <c r="N11" s="106"/>
    </row>
    <row r="12" spans="1:16381" ht="16.8" x14ac:dyDescent="0.45">
      <c r="A12" s="92"/>
      <c r="B12" s="306"/>
      <c r="N12" s="103"/>
    </row>
    <row r="13" spans="1:16381" ht="16.8" x14ac:dyDescent="0.45">
      <c r="A13" s="107" t="s">
        <v>54</v>
      </c>
      <c r="B13" s="306"/>
      <c r="N13" s="103"/>
    </row>
    <row r="14" spans="1:16381" ht="16.8" x14ac:dyDescent="0.45">
      <c r="A14" s="108" t="s">
        <v>55</v>
      </c>
      <c r="B14" s="307">
        <f>SUM(B10:B11)</f>
        <v>32000</v>
      </c>
      <c r="C14" s="310">
        <f t="shared" ref="C14:D14" si="2">SUM(C10:C11)</f>
        <v>48000</v>
      </c>
      <c r="D14" s="310">
        <f t="shared" si="2"/>
        <v>24000</v>
      </c>
      <c r="E14" s="310">
        <f>SUM(E10:E11)</f>
        <v>104000</v>
      </c>
      <c r="F14" s="101"/>
      <c r="G14" s="101"/>
      <c r="H14" s="101"/>
      <c r="I14" s="101"/>
      <c r="J14" s="101"/>
      <c r="K14" s="101"/>
      <c r="L14" s="101"/>
      <c r="M14" s="101"/>
      <c r="N14" s="101"/>
    </row>
    <row r="15" spans="1:16381" ht="16.2" x14ac:dyDescent="0.4">
      <c r="A15" s="95"/>
      <c r="B15" s="306"/>
      <c r="N15" s="103"/>
    </row>
    <row r="16" spans="1:16381" ht="16.8" x14ac:dyDescent="0.45">
      <c r="A16" s="102" t="s">
        <v>56</v>
      </c>
      <c r="B16" s="306"/>
      <c r="N16" s="103"/>
    </row>
    <row r="17" spans="1:14" ht="16.2" x14ac:dyDescent="0.4">
      <c r="A17" s="105" t="s">
        <v>57</v>
      </c>
      <c r="B17" s="306"/>
      <c r="N17" s="103"/>
    </row>
    <row r="18" spans="1:14" ht="16.2" x14ac:dyDescent="0.4">
      <c r="A18" s="100" t="s">
        <v>172</v>
      </c>
      <c r="B18" s="306">
        <v>27000</v>
      </c>
      <c r="C18" s="90">
        <v>27000</v>
      </c>
      <c r="D18" s="90">
        <v>27000</v>
      </c>
      <c r="E18" s="88">
        <f>SUM(B18:D18)</f>
        <v>81000</v>
      </c>
      <c r="N18" s="103"/>
    </row>
    <row r="19" spans="1:14" ht="16.2" x14ac:dyDescent="0.4">
      <c r="A19" s="100" t="s">
        <v>173</v>
      </c>
      <c r="B19" s="306">
        <v>70000</v>
      </c>
      <c r="C19" s="90">
        <v>70000</v>
      </c>
      <c r="D19" s="90">
        <v>70000</v>
      </c>
      <c r="E19" s="88">
        <f>SUM(B19:D19)</f>
        <v>210000</v>
      </c>
      <c r="N19" s="103"/>
    </row>
    <row r="20" spans="1:14" ht="16.2" x14ac:dyDescent="0.4">
      <c r="A20" s="100" t="s">
        <v>179</v>
      </c>
      <c r="B20" s="306">
        <v>14000</v>
      </c>
      <c r="C20" s="306">
        <v>14000</v>
      </c>
      <c r="D20" s="306">
        <v>14000</v>
      </c>
      <c r="E20" s="88">
        <f>SUM(B20:D20)</f>
        <v>42000</v>
      </c>
      <c r="N20" s="103"/>
    </row>
    <row r="21" spans="1:14" ht="16.2" x14ac:dyDescent="0.4">
      <c r="A21" s="100"/>
      <c r="B21" s="306"/>
      <c r="C21" s="306"/>
      <c r="D21" s="306"/>
      <c r="N21" s="103"/>
    </row>
    <row r="22" spans="1:14" ht="16.2" x14ac:dyDescent="0.4">
      <c r="A22" s="100"/>
      <c r="B22" s="306"/>
      <c r="N22" s="103"/>
    </row>
    <row r="23" spans="1:14" ht="16.2" x14ac:dyDescent="0.4">
      <c r="A23" s="100"/>
      <c r="B23" s="306"/>
      <c r="N23" s="103"/>
    </row>
    <row r="24" spans="1:14" ht="16.2" x14ac:dyDescent="0.4">
      <c r="A24" s="100"/>
      <c r="B24" s="306"/>
      <c r="N24" s="103"/>
    </row>
    <row r="25" spans="1:14" ht="16.2" x14ac:dyDescent="0.4">
      <c r="A25" s="100"/>
      <c r="B25" s="306"/>
      <c r="N25" s="103"/>
    </row>
    <row r="26" spans="1:14" ht="16.2" x14ac:dyDescent="0.4">
      <c r="A26" s="100"/>
      <c r="B26" s="306"/>
      <c r="N26" s="103"/>
    </row>
    <row r="27" spans="1:14" ht="16.8" x14ac:dyDescent="0.45">
      <c r="A27" s="104" t="s">
        <v>58</v>
      </c>
      <c r="B27" s="308">
        <f>SUM(B18:B26)</f>
        <v>111000</v>
      </c>
      <c r="C27" s="311">
        <f t="shared" ref="C27:E27" si="3">SUM(C18:C26)</f>
        <v>111000</v>
      </c>
      <c r="D27" s="311">
        <f t="shared" si="3"/>
        <v>111000</v>
      </c>
      <c r="E27" s="311">
        <f t="shared" si="3"/>
        <v>333000</v>
      </c>
      <c r="F27" s="106"/>
      <c r="G27" s="106"/>
      <c r="H27" s="106"/>
      <c r="I27" s="106"/>
      <c r="J27" s="106"/>
      <c r="K27" s="106"/>
      <c r="L27" s="106"/>
      <c r="M27" s="106"/>
      <c r="N27" s="106"/>
    </row>
    <row r="28" spans="1:14" ht="16.2" x14ac:dyDescent="0.4">
      <c r="A28" s="95"/>
      <c r="N28" s="103"/>
    </row>
    <row r="29" spans="1:14" ht="16.2" x14ac:dyDescent="0.4">
      <c r="A29" s="95"/>
    </row>
    <row r="30" spans="1:14" ht="16.8" thickBot="1" x14ac:dyDescent="0.45">
      <c r="A30" s="95" t="s">
        <v>146</v>
      </c>
      <c r="B30" s="259">
        <f>B14+B27</f>
        <v>143000</v>
      </c>
      <c r="C30" s="259">
        <f t="shared" ref="C30:E30" si="4">C14+C27</f>
        <v>159000</v>
      </c>
      <c r="D30" s="259">
        <f t="shared" si="4"/>
        <v>135000</v>
      </c>
      <c r="E30" s="259">
        <f t="shared" si="4"/>
        <v>437000</v>
      </c>
      <c r="F30" s="259"/>
    </row>
    <row r="31" spans="1:14" ht="16.8" thickTop="1" x14ac:dyDescent="0.4">
      <c r="A31" s="95"/>
      <c r="F31" s="88"/>
    </row>
    <row r="32" spans="1:14" ht="16.2" x14ac:dyDescent="0.4">
      <c r="A32" s="260" t="s">
        <v>147</v>
      </c>
      <c r="F32" s="88"/>
    </row>
    <row r="33" spans="1:6" ht="16.2" x14ac:dyDescent="0.4">
      <c r="A33" s="95"/>
      <c r="F33" s="88"/>
    </row>
    <row r="34" spans="1:6" ht="15.6" x14ac:dyDescent="0.35">
      <c r="A34" s="261" t="s">
        <v>148</v>
      </c>
      <c r="B34" s="90">
        <f>B20</f>
        <v>14000</v>
      </c>
      <c r="C34" s="90">
        <f t="shared" ref="C34:F34" si="5">C20</f>
        <v>14000</v>
      </c>
      <c r="D34" s="90">
        <f t="shared" si="5"/>
        <v>14000</v>
      </c>
      <c r="E34" s="90">
        <f t="shared" si="5"/>
        <v>42000</v>
      </c>
      <c r="F34" s="90">
        <f t="shared" si="5"/>
        <v>0</v>
      </c>
    </row>
    <row r="35" spans="1:6" ht="15.6" x14ac:dyDescent="0.35">
      <c r="A35" s="261" t="s">
        <v>149</v>
      </c>
      <c r="B35" s="262"/>
      <c r="C35" s="262"/>
      <c r="D35" s="262"/>
      <c r="E35" s="160"/>
      <c r="F35" s="262"/>
    </row>
    <row r="36" spans="1:6" x14ac:dyDescent="0.25">
      <c r="F36" s="88"/>
    </row>
    <row r="37" spans="1:6" ht="13.8" thickBot="1" x14ac:dyDescent="0.3">
      <c r="A37" s="263" t="s">
        <v>150</v>
      </c>
      <c r="B37" s="312">
        <f>B30-B34</f>
        <v>129000</v>
      </c>
      <c r="C37" s="312">
        <f t="shared" ref="C37:E37" si="6">C30-C34</f>
        <v>145000</v>
      </c>
      <c r="D37" s="312">
        <f t="shared" si="6"/>
        <v>121000</v>
      </c>
      <c r="E37" s="312">
        <f t="shared" si="6"/>
        <v>395000</v>
      </c>
      <c r="F37" s="264"/>
    </row>
    <row r="38" spans="1:6" ht="13.8" thickTop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XFD60"/>
  <sheetViews>
    <sheetView zoomScale="55" zoomScaleNormal="55" workbookViewId="0">
      <selection activeCell="K50" sqref="K50"/>
    </sheetView>
  </sheetViews>
  <sheetFormatPr baseColWidth="10" defaultColWidth="11.44140625" defaultRowHeight="16.8" x14ac:dyDescent="0.45"/>
  <cols>
    <col min="1" max="1" width="53.77734375" style="29" customWidth="1"/>
    <col min="2" max="2" width="15.77734375" style="109" customWidth="1"/>
    <col min="3" max="3" width="13" style="30" bestFit="1" customWidth="1"/>
    <col min="4" max="4" width="17.21875" style="30" customWidth="1"/>
    <col min="5" max="5" width="15.77734375" style="30" customWidth="1"/>
    <col min="6" max="6" width="17.77734375" style="30" customWidth="1"/>
    <col min="7" max="16384" width="11.44140625" style="30"/>
  </cols>
  <sheetData>
    <row r="2" spans="1:16384" ht="21" x14ac:dyDescent="0.4">
      <c r="A2" s="157" t="s">
        <v>59</v>
      </c>
    </row>
    <row r="3" spans="1:16384" x14ac:dyDescent="0.45">
      <c r="A3" s="29" t="s">
        <v>60</v>
      </c>
    </row>
    <row r="4" spans="1:16384" ht="19.2" x14ac:dyDescent="0.45">
      <c r="O4" s="110"/>
    </row>
    <row r="5" spans="1:16384" s="31" customFormat="1" ht="18.600000000000001" x14ac:dyDescent="0.4">
      <c r="A5" s="114"/>
      <c r="B5" s="111"/>
      <c r="D5" s="309"/>
    </row>
    <row r="6" spans="1:16384" s="31" customFormat="1" ht="16.2" x14ac:dyDescent="0.4">
      <c r="A6" s="114"/>
      <c r="B6" s="111"/>
    </row>
    <row r="7" spans="1:16384" s="31" customFormat="1" ht="18.600000000000001" x14ac:dyDescent="0.4">
      <c r="A7" s="114"/>
      <c r="B7" s="111"/>
      <c r="D7" s="118" t="s">
        <v>61</v>
      </c>
      <c r="E7" s="50"/>
      <c r="F7" s="50"/>
      <c r="G7" s="116"/>
      <c r="H7" s="116"/>
    </row>
    <row r="8" spans="1:16384" s="31" customFormat="1" ht="18.600000000000001" x14ac:dyDescent="0.4">
      <c r="A8" s="114"/>
      <c r="B8" s="111"/>
      <c r="D8" s="117" t="s">
        <v>62</v>
      </c>
    </row>
    <row r="9" spans="1:16384" s="31" customFormat="1" ht="18.600000000000001" x14ac:dyDescent="0.4">
      <c r="A9" s="114"/>
      <c r="B9" s="111"/>
      <c r="D9" s="117" t="s">
        <v>63</v>
      </c>
      <c r="G9" s="116"/>
      <c r="H9" s="116"/>
    </row>
    <row r="10" spans="1:16384" s="31" customFormat="1" ht="18.600000000000001" x14ac:dyDescent="0.4">
      <c r="A10" s="114"/>
      <c r="B10" s="111"/>
      <c r="D10" s="117"/>
      <c r="G10" s="50"/>
      <c r="H10" s="50"/>
    </row>
    <row r="11" spans="1:16384" s="27" customFormat="1" x14ac:dyDescent="0.45">
      <c r="A11" s="69" t="s">
        <v>3</v>
      </c>
      <c r="B11" s="40" t="str">
        <f>'A)Budget des  Ventes'!F5</f>
        <v>janvier</v>
      </c>
      <c r="C11" s="40" t="str">
        <f>'A)Budget des  Ventes'!G5</f>
        <v>février</v>
      </c>
      <c r="D11" s="40" t="str">
        <f>'A)Budget des  Ventes'!H5</f>
        <v>mars</v>
      </c>
      <c r="E11" s="40" t="str">
        <f>'A)Budget des  Ventes'!I5</f>
        <v>TRIMESTRE</v>
      </c>
      <c r="F11" s="40">
        <f>'A)Budget des  Ventes'!J5</f>
        <v>5</v>
      </c>
      <c r="G11" s="40">
        <f>'A)Budget des  Ventes'!K5</f>
        <v>6</v>
      </c>
      <c r="H11" s="40">
        <f>'A)Budget des  Ventes'!L5</f>
        <v>7</v>
      </c>
      <c r="I11" s="40">
        <f>'A)Budget des  Ventes'!M5</f>
        <v>8</v>
      </c>
      <c r="J11" s="40">
        <f>'A)Budget des  Ventes'!N5</f>
        <v>9</v>
      </c>
      <c r="K11" s="40">
        <f>'A)Budget des  Ventes'!O5</f>
        <v>10</v>
      </c>
      <c r="L11" s="40">
        <f>'A)Budget des  Ventes'!P5</f>
        <v>11</v>
      </c>
      <c r="M11" s="40">
        <f>'A)Budget des  Ventes'!Q5</f>
        <v>12</v>
      </c>
      <c r="N11" s="37" t="s">
        <v>5</v>
      </c>
      <c r="O11" s="29"/>
      <c r="P11" s="32"/>
      <c r="Q11" s="30"/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2"/>
      <c r="AG11" s="30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2"/>
      <c r="AW11" s="30"/>
      <c r="AX11" s="29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2"/>
      <c r="BM11" s="30"/>
      <c r="BN11" s="29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2"/>
      <c r="CC11" s="30"/>
      <c r="CD11" s="29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2"/>
      <c r="CS11" s="30"/>
      <c r="CT11" s="29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2"/>
      <c r="DI11" s="30"/>
      <c r="DJ11" s="29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2"/>
      <c r="DY11" s="30"/>
      <c r="DZ11" s="29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2"/>
      <c r="EO11" s="30"/>
      <c r="EP11" s="29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2"/>
      <c r="FE11" s="30"/>
      <c r="FF11" s="29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2"/>
      <c r="FU11" s="30"/>
      <c r="FV11" s="29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2"/>
      <c r="GK11" s="30"/>
      <c r="GL11" s="29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2"/>
      <c r="HA11" s="30"/>
      <c r="HB11" s="29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2"/>
      <c r="HQ11" s="30"/>
      <c r="HR11" s="29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2"/>
      <c r="IG11" s="30"/>
      <c r="IH11" s="29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2"/>
      <c r="IW11" s="30"/>
      <c r="IX11" s="29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2"/>
      <c r="JM11" s="30"/>
      <c r="JN11" s="29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2"/>
      <c r="KC11" s="30"/>
      <c r="KD11" s="29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2"/>
      <c r="KS11" s="30"/>
      <c r="KT11" s="29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2"/>
      <c r="LI11" s="30"/>
      <c r="LJ11" s="29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2"/>
      <c r="LY11" s="30"/>
      <c r="LZ11" s="29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2"/>
      <c r="MO11" s="30"/>
      <c r="MP11" s="29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2"/>
      <c r="NE11" s="30"/>
      <c r="NF11" s="29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2"/>
      <c r="NU11" s="30"/>
      <c r="NV11" s="29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2"/>
      <c r="OK11" s="30"/>
      <c r="OL11" s="29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2"/>
      <c r="PA11" s="30"/>
      <c r="PB11" s="29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2"/>
      <c r="PQ11" s="30"/>
      <c r="PR11" s="29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2"/>
      <c r="QG11" s="30"/>
      <c r="QH11" s="29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2"/>
      <c r="QW11" s="30"/>
      <c r="QX11" s="29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2"/>
      <c r="RM11" s="30"/>
      <c r="RN11" s="29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2"/>
      <c r="SC11" s="30"/>
      <c r="SD11" s="29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2"/>
      <c r="SS11" s="30"/>
      <c r="ST11" s="29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2"/>
      <c r="TI11" s="30"/>
      <c r="TJ11" s="29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2"/>
      <c r="TY11" s="30"/>
      <c r="TZ11" s="29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2"/>
      <c r="UO11" s="30"/>
      <c r="UP11" s="29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2"/>
      <c r="VE11" s="30"/>
      <c r="VF11" s="29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2"/>
      <c r="VU11" s="30"/>
      <c r="VV11" s="29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2"/>
      <c r="WK11" s="30"/>
      <c r="WL11" s="29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2"/>
      <c r="XA11" s="30"/>
      <c r="XB11" s="29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2"/>
      <c r="XQ11" s="30"/>
      <c r="XR11" s="29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2"/>
      <c r="YG11" s="30"/>
      <c r="YH11" s="29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2"/>
      <c r="YW11" s="30"/>
      <c r="YX11" s="29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2"/>
      <c r="ZM11" s="30"/>
      <c r="ZN11" s="29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2"/>
      <c r="AAC11" s="30"/>
      <c r="AAD11" s="29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2"/>
      <c r="AAS11" s="30"/>
      <c r="AAT11" s="29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2"/>
      <c r="ABI11" s="30"/>
      <c r="ABJ11" s="29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2"/>
      <c r="ABY11" s="30"/>
      <c r="ABZ11" s="29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2"/>
      <c r="ACO11" s="30"/>
      <c r="ACP11" s="29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2"/>
      <c r="ADE11" s="30"/>
      <c r="ADF11" s="29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2"/>
      <c r="ADU11" s="30"/>
      <c r="ADV11" s="29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2"/>
      <c r="AEK11" s="30"/>
      <c r="AEL11" s="29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2"/>
      <c r="AFA11" s="30"/>
      <c r="AFB11" s="29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2"/>
      <c r="AFQ11" s="30"/>
      <c r="AFR11" s="29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2"/>
      <c r="AGG11" s="30"/>
      <c r="AGH11" s="29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2"/>
      <c r="AGW11" s="30"/>
      <c r="AGX11" s="29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2"/>
      <c r="AHM11" s="30"/>
      <c r="AHN11" s="29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2"/>
      <c r="AIC11" s="30"/>
      <c r="AID11" s="29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2"/>
      <c r="AIS11" s="30"/>
      <c r="AIT11" s="29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2"/>
      <c r="AJI11" s="30"/>
      <c r="AJJ11" s="29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2"/>
      <c r="AJY11" s="30"/>
      <c r="AJZ11" s="29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2"/>
      <c r="AKO11" s="30"/>
      <c r="AKP11" s="29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2"/>
      <c r="ALE11" s="30"/>
      <c r="ALF11" s="29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2"/>
      <c r="ALU11" s="30"/>
      <c r="ALV11" s="29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2"/>
      <c r="AMK11" s="30"/>
      <c r="AML11" s="29"/>
      <c r="AMM11" s="30"/>
      <c r="AMN11" s="30"/>
      <c r="AMO11" s="30"/>
      <c r="AMP11" s="30"/>
      <c r="AMQ11" s="30"/>
      <c r="AMR11" s="30"/>
      <c r="AMS11" s="30"/>
      <c r="AMT11" s="30"/>
      <c r="AMU11" s="30"/>
      <c r="AMV11" s="30"/>
      <c r="AMW11" s="30"/>
      <c r="AMX11" s="30"/>
      <c r="AMY11" s="30"/>
      <c r="AMZ11" s="32"/>
      <c r="ANA11" s="30"/>
      <c r="ANB11" s="29"/>
      <c r="ANC11" s="30"/>
      <c r="AND11" s="30"/>
      <c r="ANE11" s="30"/>
      <c r="ANF11" s="30"/>
      <c r="ANG11" s="30"/>
      <c r="ANH11" s="30"/>
      <c r="ANI11" s="30"/>
      <c r="ANJ11" s="30"/>
      <c r="ANK11" s="30"/>
      <c r="ANL11" s="30"/>
      <c r="ANM11" s="30"/>
      <c r="ANN11" s="30"/>
      <c r="ANO11" s="30"/>
      <c r="ANP11" s="32"/>
      <c r="ANQ11" s="30"/>
      <c r="ANR11" s="29"/>
      <c r="ANS11" s="30"/>
      <c r="ANT11" s="30"/>
      <c r="ANU11" s="30"/>
      <c r="ANV11" s="30"/>
      <c r="ANW11" s="30"/>
      <c r="ANX11" s="30"/>
      <c r="ANY11" s="30"/>
      <c r="ANZ11" s="30"/>
      <c r="AOA11" s="30"/>
      <c r="AOB11" s="30"/>
      <c r="AOC11" s="30"/>
      <c r="AOD11" s="30"/>
      <c r="AOE11" s="30"/>
      <c r="AOF11" s="32"/>
      <c r="AOG11" s="30"/>
      <c r="AOH11" s="29"/>
      <c r="AOI11" s="30"/>
      <c r="AOJ11" s="30"/>
      <c r="AOK11" s="30"/>
      <c r="AOL11" s="30"/>
      <c r="AOM11" s="30"/>
      <c r="AON11" s="30"/>
      <c r="AOO11" s="30"/>
      <c r="AOP11" s="30"/>
      <c r="AOQ11" s="30"/>
      <c r="AOR11" s="30"/>
      <c r="AOS11" s="30"/>
      <c r="AOT11" s="30"/>
      <c r="AOU11" s="30"/>
      <c r="AOV11" s="32"/>
      <c r="AOW11" s="30"/>
      <c r="AOX11" s="29"/>
      <c r="AOY11" s="30"/>
      <c r="AOZ11" s="30"/>
      <c r="APA11" s="30"/>
      <c r="APB11" s="30"/>
      <c r="APC11" s="30"/>
      <c r="APD11" s="30"/>
      <c r="APE11" s="30"/>
      <c r="APF11" s="30"/>
      <c r="APG11" s="30"/>
      <c r="APH11" s="30"/>
      <c r="API11" s="30"/>
      <c r="APJ11" s="30"/>
      <c r="APK11" s="30"/>
      <c r="APL11" s="32"/>
      <c r="APM11" s="30"/>
      <c r="APN11" s="29"/>
      <c r="APO11" s="30"/>
      <c r="APP11" s="30"/>
      <c r="APQ11" s="30"/>
      <c r="APR11" s="30"/>
      <c r="APS11" s="30"/>
      <c r="APT11" s="30"/>
      <c r="APU11" s="30"/>
      <c r="APV11" s="30"/>
      <c r="APW11" s="30"/>
      <c r="APX11" s="30"/>
      <c r="APY11" s="30"/>
      <c r="APZ11" s="30"/>
      <c r="AQA11" s="30"/>
      <c r="AQB11" s="32"/>
      <c r="AQC11" s="30"/>
      <c r="AQD11" s="29"/>
      <c r="AQE11" s="30"/>
      <c r="AQF11" s="30"/>
      <c r="AQG11" s="30"/>
      <c r="AQH11" s="30"/>
      <c r="AQI11" s="30"/>
      <c r="AQJ11" s="30"/>
      <c r="AQK11" s="30"/>
      <c r="AQL11" s="30"/>
      <c r="AQM11" s="30"/>
      <c r="AQN11" s="30"/>
      <c r="AQO11" s="30"/>
      <c r="AQP11" s="30"/>
      <c r="AQQ11" s="30"/>
      <c r="AQR11" s="32"/>
      <c r="AQS11" s="30"/>
      <c r="AQT11" s="29"/>
      <c r="AQU11" s="30"/>
      <c r="AQV11" s="30"/>
      <c r="AQW11" s="30"/>
      <c r="AQX11" s="30"/>
      <c r="AQY11" s="30"/>
      <c r="AQZ11" s="30"/>
      <c r="ARA11" s="30"/>
      <c r="ARB11" s="30"/>
      <c r="ARC11" s="30"/>
      <c r="ARD11" s="30"/>
      <c r="ARE11" s="30"/>
      <c r="ARF11" s="30"/>
      <c r="ARG11" s="30"/>
      <c r="ARH11" s="32"/>
      <c r="ARI11" s="30"/>
      <c r="ARJ11" s="29"/>
      <c r="ARK11" s="30"/>
      <c r="ARL11" s="30"/>
      <c r="ARM11" s="30"/>
      <c r="ARN11" s="30"/>
      <c r="ARO11" s="30"/>
      <c r="ARP11" s="30"/>
      <c r="ARQ11" s="30"/>
      <c r="ARR11" s="30"/>
      <c r="ARS11" s="30"/>
      <c r="ART11" s="30"/>
      <c r="ARU11" s="30"/>
      <c r="ARV11" s="30"/>
      <c r="ARW11" s="30"/>
      <c r="ARX11" s="32"/>
      <c r="ARY11" s="30"/>
      <c r="ARZ11" s="29"/>
      <c r="ASA11" s="30"/>
      <c r="ASB11" s="30"/>
      <c r="ASC11" s="30"/>
      <c r="ASD11" s="30"/>
      <c r="ASE11" s="30"/>
      <c r="ASF11" s="30"/>
      <c r="ASG11" s="30"/>
      <c r="ASH11" s="30"/>
      <c r="ASI11" s="30"/>
      <c r="ASJ11" s="30"/>
      <c r="ASK11" s="30"/>
      <c r="ASL11" s="30"/>
      <c r="ASM11" s="30"/>
      <c r="ASN11" s="32"/>
      <c r="ASO11" s="30"/>
      <c r="ASP11" s="29"/>
      <c r="ASQ11" s="30"/>
      <c r="ASR11" s="30"/>
      <c r="ASS11" s="30"/>
      <c r="AST11" s="30"/>
      <c r="ASU11" s="30"/>
      <c r="ASV11" s="30"/>
      <c r="ASW11" s="30"/>
      <c r="ASX11" s="30"/>
      <c r="ASY11" s="30"/>
      <c r="ASZ11" s="30"/>
      <c r="ATA11" s="30"/>
      <c r="ATB11" s="30"/>
      <c r="ATC11" s="30"/>
      <c r="ATD11" s="32"/>
      <c r="ATE11" s="30"/>
      <c r="ATF11" s="29"/>
      <c r="ATG11" s="30"/>
      <c r="ATH11" s="30"/>
      <c r="ATI11" s="30"/>
      <c r="ATJ11" s="30"/>
      <c r="ATK11" s="30"/>
      <c r="ATL11" s="30"/>
      <c r="ATM11" s="30"/>
      <c r="ATN11" s="30"/>
      <c r="ATO11" s="30"/>
      <c r="ATP11" s="30"/>
      <c r="ATQ11" s="30"/>
      <c r="ATR11" s="30"/>
      <c r="ATS11" s="30"/>
      <c r="ATT11" s="32"/>
      <c r="ATU11" s="30"/>
      <c r="ATV11" s="29"/>
      <c r="ATW11" s="30"/>
      <c r="ATX11" s="30"/>
      <c r="ATY11" s="30"/>
      <c r="ATZ11" s="30"/>
      <c r="AUA11" s="30"/>
      <c r="AUB11" s="30"/>
      <c r="AUC11" s="30"/>
      <c r="AUD11" s="30"/>
      <c r="AUE11" s="30"/>
      <c r="AUF11" s="30"/>
      <c r="AUG11" s="30"/>
      <c r="AUH11" s="30"/>
      <c r="AUI11" s="30"/>
      <c r="AUJ11" s="32"/>
      <c r="AUK11" s="30"/>
      <c r="AUL11" s="29"/>
      <c r="AUM11" s="30"/>
      <c r="AUN11" s="30"/>
      <c r="AUO11" s="30"/>
      <c r="AUP11" s="30"/>
      <c r="AUQ11" s="30"/>
      <c r="AUR11" s="30"/>
      <c r="AUS11" s="30"/>
      <c r="AUT11" s="30"/>
      <c r="AUU11" s="30"/>
      <c r="AUV11" s="30"/>
      <c r="AUW11" s="30"/>
      <c r="AUX11" s="30"/>
      <c r="AUY11" s="30"/>
      <c r="AUZ11" s="32"/>
      <c r="AVA11" s="30"/>
      <c r="AVB11" s="29"/>
      <c r="AVC11" s="30"/>
      <c r="AVD11" s="30"/>
      <c r="AVE11" s="30"/>
      <c r="AVF11" s="30"/>
      <c r="AVG11" s="30"/>
      <c r="AVH11" s="30"/>
      <c r="AVI11" s="30"/>
      <c r="AVJ11" s="30"/>
      <c r="AVK11" s="30"/>
      <c r="AVL11" s="30"/>
      <c r="AVM11" s="30"/>
      <c r="AVN11" s="30"/>
      <c r="AVO11" s="30"/>
      <c r="AVP11" s="32"/>
      <c r="AVQ11" s="30"/>
      <c r="AVR11" s="29"/>
      <c r="AVS11" s="30"/>
      <c r="AVT11" s="30"/>
      <c r="AVU11" s="30"/>
      <c r="AVV11" s="30"/>
      <c r="AVW11" s="30"/>
      <c r="AVX11" s="30"/>
      <c r="AVY11" s="30"/>
      <c r="AVZ11" s="30"/>
      <c r="AWA11" s="30"/>
      <c r="AWB11" s="30"/>
      <c r="AWC11" s="30"/>
      <c r="AWD11" s="30"/>
      <c r="AWE11" s="30"/>
      <c r="AWF11" s="32"/>
      <c r="AWG11" s="30"/>
      <c r="AWH11" s="29"/>
      <c r="AWI11" s="30"/>
      <c r="AWJ11" s="30"/>
      <c r="AWK11" s="30"/>
      <c r="AWL11" s="30"/>
      <c r="AWM11" s="30"/>
      <c r="AWN11" s="30"/>
      <c r="AWO11" s="30"/>
      <c r="AWP11" s="30"/>
      <c r="AWQ11" s="30"/>
      <c r="AWR11" s="30"/>
      <c r="AWS11" s="30"/>
      <c r="AWT11" s="30"/>
      <c r="AWU11" s="30"/>
      <c r="AWV11" s="32"/>
      <c r="AWW11" s="30"/>
      <c r="AWX11" s="29"/>
      <c r="AWY11" s="30"/>
      <c r="AWZ11" s="30"/>
      <c r="AXA11" s="30"/>
      <c r="AXB11" s="30"/>
      <c r="AXC11" s="30"/>
      <c r="AXD11" s="30"/>
      <c r="AXE11" s="30"/>
      <c r="AXF11" s="30"/>
      <c r="AXG11" s="30"/>
      <c r="AXH11" s="30"/>
      <c r="AXI11" s="30"/>
      <c r="AXJ11" s="30"/>
      <c r="AXK11" s="30"/>
      <c r="AXL11" s="32"/>
      <c r="AXM11" s="30"/>
      <c r="AXN11" s="29"/>
      <c r="AXO11" s="30"/>
      <c r="AXP11" s="30"/>
      <c r="AXQ11" s="30"/>
      <c r="AXR11" s="30"/>
      <c r="AXS11" s="30"/>
      <c r="AXT11" s="30"/>
      <c r="AXU11" s="30"/>
      <c r="AXV11" s="30"/>
      <c r="AXW11" s="30"/>
      <c r="AXX11" s="30"/>
      <c r="AXY11" s="30"/>
      <c r="AXZ11" s="30"/>
      <c r="AYA11" s="30"/>
      <c r="AYB11" s="32"/>
      <c r="AYC11" s="30"/>
      <c r="AYD11" s="29"/>
      <c r="AYE11" s="30"/>
      <c r="AYF11" s="30"/>
      <c r="AYG11" s="30"/>
      <c r="AYH11" s="30"/>
      <c r="AYI11" s="30"/>
      <c r="AYJ11" s="30"/>
      <c r="AYK11" s="30"/>
      <c r="AYL11" s="30"/>
      <c r="AYM11" s="30"/>
      <c r="AYN11" s="30"/>
      <c r="AYO11" s="30"/>
      <c r="AYP11" s="30"/>
      <c r="AYQ11" s="30"/>
      <c r="AYR11" s="32"/>
      <c r="AYS11" s="30"/>
      <c r="AYT11" s="29"/>
      <c r="AYU11" s="30"/>
      <c r="AYV11" s="30"/>
      <c r="AYW11" s="30"/>
      <c r="AYX11" s="30"/>
      <c r="AYY11" s="30"/>
      <c r="AYZ11" s="30"/>
      <c r="AZA11" s="30"/>
      <c r="AZB11" s="30"/>
      <c r="AZC11" s="30"/>
      <c r="AZD11" s="30"/>
      <c r="AZE11" s="30"/>
      <c r="AZF11" s="30"/>
      <c r="AZG11" s="30"/>
      <c r="AZH11" s="32"/>
      <c r="AZI11" s="30"/>
      <c r="AZJ11" s="29"/>
      <c r="AZK11" s="30"/>
      <c r="AZL11" s="30"/>
      <c r="AZM11" s="30"/>
      <c r="AZN11" s="30"/>
      <c r="AZO11" s="30"/>
      <c r="AZP11" s="30"/>
      <c r="AZQ11" s="30"/>
      <c r="AZR11" s="30"/>
      <c r="AZS11" s="30"/>
      <c r="AZT11" s="30"/>
      <c r="AZU11" s="30"/>
      <c r="AZV11" s="30"/>
      <c r="AZW11" s="30"/>
      <c r="AZX11" s="32"/>
      <c r="AZY11" s="30"/>
      <c r="AZZ11" s="29"/>
      <c r="BAA11" s="30"/>
      <c r="BAB11" s="30"/>
      <c r="BAC11" s="30"/>
      <c r="BAD11" s="30"/>
      <c r="BAE11" s="30"/>
      <c r="BAF11" s="30"/>
      <c r="BAG11" s="30"/>
      <c r="BAH11" s="30"/>
      <c r="BAI11" s="30"/>
      <c r="BAJ11" s="30"/>
      <c r="BAK11" s="30"/>
      <c r="BAL11" s="30"/>
      <c r="BAM11" s="30"/>
      <c r="BAN11" s="32"/>
      <c r="BAO11" s="30"/>
      <c r="BAP11" s="29"/>
      <c r="BAQ11" s="30"/>
      <c r="BAR11" s="30"/>
      <c r="BAS11" s="30"/>
      <c r="BAT11" s="30"/>
      <c r="BAU11" s="30"/>
      <c r="BAV11" s="30"/>
      <c r="BAW11" s="30"/>
      <c r="BAX11" s="30"/>
      <c r="BAY11" s="30"/>
      <c r="BAZ11" s="30"/>
      <c r="BBA11" s="30"/>
      <c r="BBB11" s="30"/>
      <c r="BBC11" s="30"/>
      <c r="BBD11" s="32"/>
      <c r="BBE11" s="30"/>
      <c r="BBF11" s="29"/>
      <c r="BBG11" s="30"/>
      <c r="BBH11" s="30"/>
      <c r="BBI11" s="30"/>
      <c r="BBJ11" s="30"/>
      <c r="BBK11" s="30"/>
      <c r="BBL11" s="30"/>
      <c r="BBM11" s="30"/>
      <c r="BBN11" s="30"/>
      <c r="BBO11" s="30"/>
      <c r="BBP11" s="30"/>
      <c r="BBQ11" s="30"/>
      <c r="BBR11" s="30"/>
      <c r="BBS11" s="30"/>
      <c r="BBT11" s="32"/>
      <c r="BBU11" s="30"/>
      <c r="BBV11" s="29"/>
      <c r="BBW11" s="30"/>
      <c r="BBX11" s="30"/>
      <c r="BBY11" s="30"/>
      <c r="BBZ11" s="30"/>
      <c r="BCA11" s="30"/>
      <c r="BCB11" s="30"/>
      <c r="BCC11" s="30"/>
      <c r="BCD11" s="30"/>
      <c r="BCE11" s="30"/>
      <c r="BCF11" s="30"/>
      <c r="BCG11" s="30"/>
      <c r="BCH11" s="30"/>
      <c r="BCI11" s="30"/>
      <c r="BCJ11" s="32"/>
      <c r="BCK11" s="30"/>
      <c r="BCL11" s="29"/>
      <c r="BCM11" s="30"/>
      <c r="BCN11" s="30"/>
      <c r="BCO11" s="30"/>
      <c r="BCP11" s="30"/>
      <c r="BCQ11" s="30"/>
      <c r="BCR11" s="30"/>
      <c r="BCS11" s="30"/>
      <c r="BCT11" s="30"/>
      <c r="BCU11" s="30"/>
      <c r="BCV11" s="30"/>
      <c r="BCW11" s="30"/>
      <c r="BCX11" s="30"/>
      <c r="BCY11" s="30"/>
      <c r="BCZ11" s="32"/>
      <c r="BDA11" s="30"/>
      <c r="BDB11" s="29"/>
      <c r="BDC11" s="30"/>
      <c r="BDD11" s="30"/>
      <c r="BDE11" s="30"/>
      <c r="BDF11" s="30"/>
      <c r="BDG11" s="30"/>
      <c r="BDH11" s="30"/>
      <c r="BDI11" s="30"/>
      <c r="BDJ11" s="30"/>
      <c r="BDK11" s="30"/>
      <c r="BDL11" s="30"/>
      <c r="BDM11" s="30"/>
      <c r="BDN11" s="30"/>
      <c r="BDO11" s="30"/>
      <c r="BDP11" s="32"/>
      <c r="BDQ11" s="30"/>
      <c r="BDR11" s="29"/>
      <c r="BDS11" s="30"/>
      <c r="BDT11" s="30"/>
      <c r="BDU11" s="30"/>
      <c r="BDV11" s="30"/>
      <c r="BDW11" s="30"/>
      <c r="BDX11" s="30"/>
      <c r="BDY11" s="30"/>
      <c r="BDZ11" s="30"/>
      <c r="BEA11" s="30"/>
      <c r="BEB11" s="30"/>
      <c r="BEC11" s="30"/>
      <c r="BED11" s="30"/>
      <c r="BEE11" s="30"/>
      <c r="BEF11" s="32"/>
      <c r="BEG11" s="30"/>
      <c r="BEH11" s="29"/>
      <c r="BEI11" s="30"/>
      <c r="BEJ11" s="30"/>
      <c r="BEK11" s="30"/>
      <c r="BEL11" s="30"/>
      <c r="BEM11" s="30"/>
      <c r="BEN11" s="30"/>
      <c r="BEO11" s="30"/>
      <c r="BEP11" s="30"/>
      <c r="BEQ11" s="30"/>
      <c r="BER11" s="30"/>
      <c r="BES11" s="30"/>
      <c r="BET11" s="30"/>
      <c r="BEU11" s="30"/>
      <c r="BEV11" s="32"/>
      <c r="BEW11" s="30"/>
      <c r="BEX11" s="29"/>
      <c r="BEY11" s="30"/>
      <c r="BEZ11" s="30"/>
      <c r="BFA11" s="30"/>
      <c r="BFB11" s="30"/>
      <c r="BFC11" s="30"/>
      <c r="BFD11" s="30"/>
      <c r="BFE11" s="30"/>
      <c r="BFF11" s="30"/>
      <c r="BFG11" s="30"/>
      <c r="BFH11" s="30"/>
      <c r="BFI11" s="30"/>
      <c r="BFJ11" s="30"/>
      <c r="BFK11" s="30"/>
      <c r="BFL11" s="32"/>
      <c r="BFM11" s="30"/>
      <c r="BFN11" s="29"/>
      <c r="BFO11" s="30"/>
      <c r="BFP11" s="30"/>
      <c r="BFQ11" s="30"/>
      <c r="BFR11" s="30"/>
      <c r="BFS11" s="30"/>
      <c r="BFT11" s="30"/>
      <c r="BFU11" s="30"/>
      <c r="BFV11" s="30"/>
      <c r="BFW11" s="30"/>
      <c r="BFX11" s="30"/>
      <c r="BFY11" s="30"/>
      <c r="BFZ11" s="30"/>
      <c r="BGA11" s="30"/>
      <c r="BGB11" s="32"/>
      <c r="BGC11" s="30"/>
      <c r="BGD11" s="29"/>
      <c r="BGE11" s="30"/>
      <c r="BGF11" s="30"/>
      <c r="BGG11" s="30"/>
      <c r="BGH11" s="30"/>
      <c r="BGI11" s="30"/>
      <c r="BGJ11" s="30"/>
      <c r="BGK11" s="30"/>
      <c r="BGL11" s="30"/>
      <c r="BGM11" s="30"/>
      <c r="BGN11" s="30"/>
      <c r="BGO11" s="30"/>
      <c r="BGP11" s="30"/>
      <c r="BGQ11" s="30"/>
      <c r="BGR11" s="32"/>
      <c r="BGS11" s="30"/>
      <c r="BGT11" s="29"/>
      <c r="BGU11" s="30"/>
      <c r="BGV11" s="30"/>
      <c r="BGW11" s="30"/>
      <c r="BGX11" s="30"/>
      <c r="BGY11" s="30"/>
      <c r="BGZ11" s="30"/>
      <c r="BHA11" s="30"/>
      <c r="BHB11" s="30"/>
      <c r="BHC11" s="30"/>
      <c r="BHD11" s="30"/>
      <c r="BHE11" s="30"/>
      <c r="BHF11" s="30"/>
      <c r="BHG11" s="30"/>
      <c r="BHH11" s="32"/>
      <c r="BHI11" s="30"/>
      <c r="BHJ11" s="29"/>
      <c r="BHK11" s="30"/>
      <c r="BHL11" s="30"/>
      <c r="BHM11" s="30"/>
      <c r="BHN11" s="30"/>
      <c r="BHO11" s="30"/>
      <c r="BHP11" s="30"/>
      <c r="BHQ11" s="30"/>
      <c r="BHR11" s="30"/>
      <c r="BHS11" s="30"/>
      <c r="BHT11" s="30"/>
      <c r="BHU11" s="30"/>
      <c r="BHV11" s="30"/>
      <c r="BHW11" s="30"/>
      <c r="BHX11" s="32"/>
      <c r="BHY11" s="30"/>
      <c r="BHZ11" s="29"/>
      <c r="BIA11" s="30"/>
      <c r="BIB11" s="30"/>
      <c r="BIC11" s="30"/>
      <c r="BID11" s="30"/>
      <c r="BIE11" s="30"/>
      <c r="BIF11" s="30"/>
      <c r="BIG11" s="30"/>
      <c r="BIH11" s="30"/>
      <c r="BII11" s="30"/>
      <c r="BIJ11" s="30"/>
      <c r="BIK11" s="30"/>
      <c r="BIL11" s="30"/>
      <c r="BIM11" s="30"/>
      <c r="BIN11" s="32"/>
      <c r="BIO11" s="30"/>
      <c r="BIP11" s="29"/>
      <c r="BIQ11" s="30"/>
      <c r="BIR11" s="30"/>
      <c r="BIS11" s="30"/>
      <c r="BIT11" s="30"/>
      <c r="BIU11" s="30"/>
      <c r="BIV11" s="30"/>
      <c r="BIW11" s="30"/>
      <c r="BIX11" s="30"/>
      <c r="BIY11" s="30"/>
      <c r="BIZ11" s="30"/>
      <c r="BJA11" s="30"/>
      <c r="BJB11" s="30"/>
      <c r="BJC11" s="30"/>
      <c r="BJD11" s="32"/>
      <c r="BJE11" s="30"/>
      <c r="BJF11" s="29"/>
      <c r="BJG11" s="30"/>
      <c r="BJH11" s="30"/>
      <c r="BJI11" s="30"/>
      <c r="BJJ11" s="30"/>
      <c r="BJK11" s="30"/>
      <c r="BJL11" s="30"/>
      <c r="BJM11" s="30"/>
      <c r="BJN11" s="30"/>
      <c r="BJO11" s="30"/>
      <c r="BJP11" s="30"/>
      <c r="BJQ11" s="30"/>
      <c r="BJR11" s="30"/>
      <c r="BJS11" s="30"/>
      <c r="BJT11" s="32"/>
      <c r="BJU11" s="30"/>
      <c r="BJV11" s="29"/>
      <c r="BJW11" s="30"/>
      <c r="BJX11" s="30"/>
      <c r="BJY11" s="30"/>
      <c r="BJZ11" s="30"/>
      <c r="BKA11" s="30"/>
      <c r="BKB11" s="30"/>
      <c r="BKC11" s="30"/>
      <c r="BKD11" s="30"/>
      <c r="BKE11" s="30"/>
      <c r="BKF11" s="30"/>
      <c r="BKG11" s="30"/>
      <c r="BKH11" s="30"/>
      <c r="BKI11" s="30"/>
      <c r="BKJ11" s="32"/>
      <c r="BKK11" s="30"/>
      <c r="BKL11" s="29"/>
      <c r="BKM11" s="30"/>
      <c r="BKN11" s="30"/>
      <c r="BKO11" s="30"/>
      <c r="BKP11" s="30"/>
      <c r="BKQ11" s="30"/>
      <c r="BKR11" s="30"/>
      <c r="BKS11" s="30"/>
      <c r="BKT11" s="30"/>
      <c r="BKU11" s="30"/>
      <c r="BKV11" s="30"/>
      <c r="BKW11" s="30"/>
      <c r="BKX11" s="30"/>
      <c r="BKY11" s="30"/>
      <c r="BKZ11" s="32"/>
      <c r="BLA11" s="30"/>
      <c r="BLB11" s="29"/>
      <c r="BLC11" s="30"/>
      <c r="BLD11" s="30"/>
      <c r="BLE11" s="30"/>
      <c r="BLF11" s="30"/>
      <c r="BLG11" s="30"/>
      <c r="BLH11" s="30"/>
      <c r="BLI11" s="30"/>
      <c r="BLJ11" s="30"/>
      <c r="BLK11" s="30"/>
      <c r="BLL11" s="30"/>
      <c r="BLM11" s="30"/>
      <c r="BLN11" s="30"/>
      <c r="BLO11" s="30"/>
      <c r="BLP11" s="32"/>
      <c r="BLQ11" s="30"/>
      <c r="BLR11" s="29"/>
      <c r="BLS11" s="30"/>
      <c r="BLT11" s="30"/>
      <c r="BLU11" s="30"/>
      <c r="BLV11" s="30"/>
      <c r="BLW11" s="30"/>
      <c r="BLX11" s="30"/>
      <c r="BLY11" s="30"/>
      <c r="BLZ11" s="30"/>
      <c r="BMA11" s="30"/>
      <c r="BMB11" s="30"/>
      <c r="BMC11" s="30"/>
      <c r="BMD11" s="30"/>
      <c r="BME11" s="30"/>
      <c r="BMF11" s="32"/>
      <c r="BMG11" s="30"/>
      <c r="BMH11" s="29"/>
      <c r="BMI11" s="30"/>
      <c r="BMJ11" s="30"/>
      <c r="BMK11" s="30"/>
      <c r="BML11" s="30"/>
      <c r="BMM11" s="30"/>
      <c r="BMN11" s="30"/>
      <c r="BMO11" s="30"/>
      <c r="BMP11" s="30"/>
      <c r="BMQ11" s="30"/>
      <c r="BMR11" s="30"/>
      <c r="BMS11" s="30"/>
      <c r="BMT11" s="30"/>
      <c r="BMU11" s="30"/>
      <c r="BMV11" s="32"/>
      <c r="BMW11" s="30"/>
      <c r="BMX11" s="29"/>
      <c r="BMY11" s="30"/>
      <c r="BMZ11" s="30"/>
      <c r="BNA11" s="30"/>
      <c r="BNB11" s="30"/>
      <c r="BNC11" s="30"/>
      <c r="BND11" s="30"/>
      <c r="BNE11" s="30"/>
      <c r="BNF11" s="30"/>
      <c r="BNG11" s="30"/>
      <c r="BNH11" s="30"/>
      <c r="BNI11" s="30"/>
      <c r="BNJ11" s="30"/>
      <c r="BNK11" s="30"/>
      <c r="BNL11" s="32"/>
      <c r="BNM11" s="30"/>
      <c r="BNN11" s="29"/>
      <c r="BNO11" s="30"/>
      <c r="BNP11" s="30"/>
      <c r="BNQ11" s="30"/>
      <c r="BNR11" s="30"/>
      <c r="BNS11" s="30"/>
      <c r="BNT11" s="30"/>
      <c r="BNU11" s="30"/>
      <c r="BNV11" s="30"/>
      <c r="BNW11" s="30"/>
      <c r="BNX11" s="30"/>
      <c r="BNY11" s="30"/>
      <c r="BNZ11" s="30"/>
      <c r="BOA11" s="30"/>
      <c r="BOB11" s="32"/>
      <c r="BOC11" s="30"/>
      <c r="BOD11" s="29"/>
      <c r="BOE11" s="30"/>
      <c r="BOF11" s="30"/>
      <c r="BOG11" s="30"/>
      <c r="BOH11" s="30"/>
      <c r="BOI11" s="30"/>
      <c r="BOJ11" s="30"/>
      <c r="BOK11" s="30"/>
      <c r="BOL11" s="30"/>
      <c r="BOM11" s="30"/>
      <c r="BON11" s="30"/>
      <c r="BOO11" s="30"/>
      <c r="BOP11" s="30"/>
      <c r="BOQ11" s="30"/>
      <c r="BOR11" s="32"/>
      <c r="BOS11" s="30"/>
      <c r="BOT11" s="29"/>
      <c r="BOU11" s="30"/>
      <c r="BOV11" s="30"/>
      <c r="BOW11" s="30"/>
      <c r="BOX11" s="30"/>
      <c r="BOY11" s="30"/>
      <c r="BOZ11" s="30"/>
      <c r="BPA11" s="30"/>
      <c r="BPB11" s="30"/>
      <c r="BPC11" s="30"/>
      <c r="BPD11" s="30"/>
      <c r="BPE11" s="30"/>
      <c r="BPF11" s="30"/>
      <c r="BPG11" s="30"/>
      <c r="BPH11" s="32"/>
      <c r="BPI11" s="30"/>
      <c r="BPJ11" s="29"/>
      <c r="BPK11" s="30"/>
      <c r="BPL11" s="30"/>
      <c r="BPM11" s="30"/>
      <c r="BPN11" s="30"/>
      <c r="BPO11" s="30"/>
      <c r="BPP11" s="30"/>
      <c r="BPQ11" s="30"/>
      <c r="BPR11" s="30"/>
      <c r="BPS11" s="30"/>
      <c r="BPT11" s="30"/>
      <c r="BPU11" s="30"/>
      <c r="BPV11" s="30"/>
      <c r="BPW11" s="30"/>
      <c r="BPX11" s="32"/>
      <c r="BPY11" s="30"/>
      <c r="BPZ11" s="29"/>
      <c r="BQA11" s="30"/>
      <c r="BQB11" s="30"/>
      <c r="BQC11" s="30"/>
      <c r="BQD11" s="30"/>
      <c r="BQE11" s="30"/>
      <c r="BQF11" s="30"/>
      <c r="BQG11" s="30"/>
      <c r="BQH11" s="30"/>
      <c r="BQI11" s="30"/>
      <c r="BQJ11" s="30"/>
      <c r="BQK11" s="30"/>
      <c r="BQL11" s="30"/>
      <c r="BQM11" s="30"/>
      <c r="BQN11" s="32"/>
      <c r="BQO11" s="30"/>
      <c r="BQP11" s="29"/>
      <c r="BQQ11" s="30"/>
      <c r="BQR11" s="30"/>
      <c r="BQS11" s="30"/>
      <c r="BQT11" s="30"/>
      <c r="BQU11" s="30"/>
      <c r="BQV11" s="30"/>
      <c r="BQW11" s="30"/>
      <c r="BQX11" s="30"/>
      <c r="BQY11" s="30"/>
      <c r="BQZ11" s="30"/>
      <c r="BRA11" s="30"/>
      <c r="BRB11" s="30"/>
      <c r="BRC11" s="30"/>
      <c r="BRD11" s="32"/>
      <c r="BRE11" s="30"/>
      <c r="BRF11" s="29"/>
      <c r="BRG11" s="30"/>
      <c r="BRH11" s="30"/>
      <c r="BRI11" s="30"/>
      <c r="BRJ11" s="30"/>
      <c r="BRK11" s="30"/>
      <c r="BRL11" s="30"/>
      <c r="BRM11" s="30"/>
      <c r="BRN11" s="30"/>
      <c r="BRO11" s="30"/>
      <c r="BRP11" s="30"/>
      <c r="BRQ11" s="30"/>
      <c r="BRR11" s="30"/>
      <c r="BRS11" s="30"/>
      <c r="BRT11" s="32"/>
      <c r="BRU11" s="30"/>
      <c r="BRV11" s="29"/>
      <c r="BRW11" s="30"/>
      <c r="BRX11" s="30"/>
      <c r="BRY11" s="30"/>
      <c r="BRZ11" s="30"/>
      <c r="BSA11" s="30"/>
      <c r="BSB11" s="30"/>
      <c r="BSC11" s="30"/>
      <c r="BSD11" s="30"/>
      <c r="BSE11" s="30"/>
      <c r="BSF11" s="30"/>
      <c r="BSG11" s="30"/>
      <c r="BSH11" s="30"/>
      <c r="BSI11" s="30"/>
      <c r="BSJ11" s="32"/>
      <c r="BSK11" s="30"/>
      <c r="BSL11" s="29"/>
      <c r="BSM11" s="30"/>
      <c r="BSN11" s="30"/>
      <c r="BSO11" s="30"/>
      <c r="BSP11" s="30"/>
      <c r="BSQ11" s="30"/>
      <c r="BSR11" s="30"/>
      <c r="BSS11" s="30"/>
      <c r="BST11" s="30"/>
      <c r="BSU11" s="30"/>
      <c r="BSV11" s="30"/>
      <c r="BSW11" s="30"/>
      <c r="BSX11" s="30"/>
      <c r="BSY11" s="30"/>
      <c r="BSZ11" s="32"/>
      <c r="BTA11" s="30"/>
      <c r="BTB11" s="29"/>
      <c r="BTC11" s="30"/>
      <c r="BTD11" s="30"/>
      <c r="BTE11" s="30"/>
      <c r="BTF11" s="30"/>
      <c r="BTG11" s="30"/>
      <c r="BTH11" s="30"/>
      <c r="BTI11" s="30"/>
      <c r="BTJ11" s="30"/>
      <c r="BTK11" s="30"/>
      <c r="BTL11" s="30"/>
      <c r="BTM11" s="30"/>
      <c r="BTN11" s="30"/>
      <c r="BTO11" s="30"/>
      <c r="BTP11" s="32"/>
      <c r="BTQ11" s="30"/>
      <c r="BTR11" s="29"/>
      <c r="BTS11" s="30"/>
      <c r="BTT11" s="30"/>
      <c r="BTU11" s="30"/>
      <c r="BTV11" s="30"/>
      <c r="BTW11" s="30"/>
      <c r="BTX11" s="30"/>
      <c r="BTY11" s="30"/>
      <c r="BTZ11" s="30"/>
      <c r="BUA11" s="30"/>
      <c r="BUB11" s="30"/>
      <c r="BUC11" s="30"/>
      <c r="BUD11" s="30"/>
      <c r="BUE11" s="30"/>
      <c r="BUF11" s="32"/>
      <c r="BUG11" s="30"/>
      <c r="BUH11" s="29"/>
      <c r="BUI11" s="30"/>
      <c r="BUJ11" s="30"/>
      <c r="BUK11" s="30"/>
      <c r="BUL11" s="30"/>
      <c r="BUM11" s="30"/>
      <c r="BUN11" s="30"/>
      <c r="BUO11" s="30"/>
      <c r="BUP11" s="30"/>
      <c r="BUQ11" s="30"/>
      <c r="BUR11" s="30"/>
      <c r="BUS11" s="30"/>
      <c r="BUT11" s="30"/>
      <c r="BUU11" s="30"/>
      <c r="BUV11" s="32"/>
      <c r="BUW11" s="30"/>
      <c r="BUX11" s="29"/>
      <c r="BUY11" s="30"/>
      <c r="BUZ11" s="30"/>
      <c r="BVA11" s="30"/>
      <c r="BVB11" s="30"/>
      <c r="BVC11" s="30"/>
      <c r="BVD11" s="30"/>
      <c r="BVE11" s="30"/>
      <c r="BVF11" s="30"/>
      <c r="BVG11" s="30"/>
      <c r="BVH11" s="30"/>
      <c r="BVI11" s="30"/>
      <c r="BVJ11" s="30"/>
      <c r="BVK11" s="30"/>
      <c r="BVL11" s="32"/>
      <c r="BVM11" s="30"/>
      <c r="BVN11" s="29"/>
      <c r="BVO11" s="30"/>
      <c r="BVP11" s="30"/>
      <c r="BVQ11" s="30"/>
      <c r="BVR11" s="30"/>
      <c r="BVS11" s="30"/>
      <c r="BVT11" s="30"/>
      <c r="BVU11" s="30"/>
      <c r="BVV11" s="30"/>
      <c r="BVW11" s="30"/>
      <c r="BVX11" s="30"/>
      <c r="BVY11" s="30"/>
      <c r="BVZ11" s="30"/>
      <c r="BWA11" s="30"/>
      <c r="BWB11" s="32"/>
      <c r="BWC11" s="30"/>
      <c r="BWD11" s="29"/>
      <c r="BWE11" s="30"/>
      <c r="BWF11" s="30"/>
      <c r="BWG11" s="30"/>
      <c r="BWH11" s="30"/>
      <c r="BWI11" s="30"/>
      <c r="BWJ11" s="30"/>
      <c r="BWK11" s="30"/>
      <c r="BWL11" s="30"/>
      <c r="BWM11" s="30"/>
      <c r="BWN11" s="30"/>
      <c r="BWO11" s="30"/>
      <c r="BWP11" s="30"/>
      <c r="BWQ11" s="30"/>
      <c r="BWR11" s="32"/>
      <c r="BWS11" s="30"/>
      <c r="BWT11" s="29"/>
      <c r="BWU11" s="30"/>
      <c r="BWV11" s="30"/>
      <c r="BWW11" s="30"/>
      <c r="BWX11" s="30"/>
      <c r="BWY11" s="30"/>
      <c r="BWZ11" s="30"/>
      <c r="BXA11" s="30"/>
      <c r="BXB11" s="30"/>
      <c r="BXC11" s="30"/>
      <c r="BXD11" s="30"/>
      <c r="BXE11" s="30"/>
      <c r="BXF11" s="30"/>
      <c r="BXG11" s="30"/>
      <c r="BXH11" s="32"/>
      <c r="BXI11" s="30"/>
      <c r="BXJ11" s="29"/>
      <c r="BXK11" s="30"/>
      <c r="BXL11" s="30"/>
      <c r="BXM11" s="30"/>
      <c r="BXN11" s="30"/>
      <c r="BXO11" s="30"/>
      <c r="BXP11" s="30"/>
      <c r="BXQ11" s="30"/>
      <c r="BXR11" s="30"/>
      <c r="BXS11" s="30"/>
      <c r="BXT11" s="30"/>
      <c r="BXU11" s="30"/>
      <c r="BXV11" s="30"/>
      <c r="BXW11" s="30"/>
      <c r="BXX11" s="32"/>
      <c r="BXY11" s="30"/>
      <c r="BXZ11" s="29"/>
      <c r="BYA11" s="30"/>
      <c r="BYB11" s="30"/>
      <c r="BYC11" s="30"/>
      <c r="BYD11" s="30"/>
      <c r="BYE11" s="30"/>
      <c r="BYF11" s="30"/>
      <c r="BYG11" s="30"/>
      <c r="BYH11" s="30"/>
      <c r="BYI11" s="30"/>
      <c r="BYJ11" s="30"/>
      <c r="BYK11" s="30"/>
      <c r="BYL11" s="30"/>
      <c r="BYM11" s="30"/>
      <c r="BYN11" s="32"/>
      <c r="BYO11" s="30"/>
      <c r="BYP11" s="29"/>
      <c r="BYQ11" s="30"/>
      <c r="BYR11" s="30"/>
      <c r="BYS11" s="30"/>
      <c r="BYT11" s="30"/>
      <c r="BYU11" s="30"/>
      <c r="BYV11" s="30"/>
      <c r="BYW11" s="30"/>
      <c r="BYX11" s="30"/>
      <c r="BYY11" s="30"/>
      <c r="BYZ11" s="30"/>
      <c r="BZA11" s="30"/>
      <c r="BZB11" s="30"/>
      <c r="BZC11" s="30"/>
      <c r="BZD11" s="32"/>
      <c r="BZE11" s="30"/>
      <c r="BZF11" s="29"/>
      <c r="BZG11" s="30"/>
      <c r="BZH11" s="30"/>
      <c r="BZI11" s="30"/>
      <c r="BZJ11" s="30"/>
      <c r="BZK11" s="30"/>
      <c r="BZL11" s="30"/>
      <c r="BZM11" s="30"/>
      <c r="BZN11" s="30"/>
      <c r="BZO11" s="30"/>
      <c r="BZP11" s="30"/>
      <c r="BZQ11" s="30"/>
      <c r="BZR11" s="30"/>
      <c r="BZS11" s="30"/>
      <c r="BZT11" s="32"/>
      <c r="BZU11" s="30"/>
      <c r="BZV11" s="29"/>
      <c r="BZW11" s="30"/>
      <c r="BZX11" s="30"/>
      <c r="BZY11" s="30"/>
      <c r="BZZ11" s="30"/>
      <c r="CAA11" s="30"/>
      <c r="CAB11" s="30"/>
      <c r="CAC11" s="30"/>
      <c r="CAD11" s="30"/>
      <c r="CAE11" s="30"/>
      <c r="CAF11" s="30"/>
      <c r="CAG11" s="30"/>
      <c r="CAH11" s="30"/>
      <c r="CAI11" s="30"/>
      <c r="CAJ11" s="32"/>
      <c r="CAK11" s="30"/>
      <c r="CAL11" s="29"/>
      <c r="CAM11" s="30"/>
      <c r="CAN11" s="30"/>
      <c r="CAO11" s="30"/>
      <c r="CAP11" s="30"/>
      <c r="CAQ11" s="30"/>
      <c r="CAR11" s="30"/>
      <c r="CAS11" s="30"/>
      <c r="CAT11" s="30"/>
      <c r="CAU11" s="30"/>
      <c r="CAV11" s="30"/>
      <c r="CAW11" s="30"/>
      <c r="CAX11" s="30"/>
      <c r="CAY11" s="30"/>
      <c r="CAZ11" s="32"/>
      <c r="CBA11" s="30"/>
      <c r="CBB11" s="29"/>
      <c r="CBC11" s="30"/>
      <c r="CBD11" s="30"/>
      <c r="CBE11" s="30"/>
      <c r="CBF11" s="30"/>
      <c r="CBG11" s="30"/>
      <c r="CBH11" s="30"/>
      <c r="CBI11" s="30"/>
      <c r="CBJ11" s="30"/>
      <c r="CBK11" s="30"/>
      <c r="CBL11" s="30"/>
      <c r="CBM11" s="30"/>
      <c r="CBN11" s="30"/>
      <c r="CBO11" s="30"/>
      <c r="CBP11" s="32"/>
      <c r="CBQ11" s="30"/>
      <c r="CBR11" s="29"/>
      <c r="CBS11" s="30"/>
      <c r="CBT11" s="30"/>
      <c r="CBU11" s="30"/>
      <c r="CBV11" s="30"/>
      <c r="CBW11" s="30"/>
      <c r="CBX11" s="30"/>
      <c r="CBY11" s="30"/>
      <c r="CBZ11" s="30"/>
      <c r="CCA11" s="30"/>
      <c r="CCB11" s="30"/>
      <c r="CCC11" s="30"/>
      <c r="CCD11" s="30"/>
      <c r="CCE11" s="30"/>
      <c r="CCF11" s="32"/>
      <c r="CCG11" s="30"/>
      <c r="CCH11" s="29"/>
      <c r="CCI11" s="30"/>
      <c r="CCJ11" s="30"/>
      <c r="CCK11" s="30"/>
      <c r="CCL11" s="30"/>
      <c r="CCM11" s="30"/>
      <c r="CCN11" s="30"/>
      <c r="CCO11" s="30"/>
      <c r="CCP11" s="30"/>
      <c r="CCQ11" s="30"/>
      <c r="CCR11" s="30"/>
      <c r="CCS11" s="30"/>
      <c r="CCT11" s="30"/>
      <c r="CCU11" s="30"/>
      <c r="CCV11" s="32"/>
      <c r="CCW11" s="30"/>
      <c r="CCX11" s="29"/>
      <c r="CCY11" s="30"/>
      <c r="CCZ11" s="30"/>
      <c r="CDA11" s="30"/>
      <c r="CDB11" s="30"/>
      <c r="CDC11" s="30"/>
      <c r="CDD11" s="30"/>
      <c r="CDE11" s="30"/>
      <c r="CDF11" s="30"/>
      <c r="CDG11" s="30"/>
      <c r="CDH11" s="30"/>
      <c r="CDI11" s="30"/>
      <c r="CDJ11" s="30"/>
      <c r="CDK11" s="30"/>
      <c r="CDL11" s="32"/>
      <c r="CDM11" s="30"/>
      <c r="CDN11" s="29"/>
      <c r="CDO11" s="30"/>
      <c r="CDP11" s="30"/>
      <c r="CDQ11" s="30"/>
      <c r="CDR11" s="30"/>
      <c r="CDS11" s="30"/>
      <c r="CDT11" s="30"/>
      <c r="CDU11" s="30"/>
      <c r="CDV11" s="30"/>
      <c r="CDW11" s="30"/>
      <c r="CDX11" s="30"/>
      <c r="CDY11" s="30"/>
      <c r="CDZ11" s="30"/>
      <c r="CEA11" s="30"/>
      <c r="CEB11" s="32"/>
      <c r="CEC11" s="30"/>
      <c r="CED11" s="29"/>
      <c r="CEE11" s="30"/>
      <c r="CEF11" s="30"/>
      <c r="CEG11" s="30"/>
      <c r="CEH11" s="30"/>
      <c r="CEI11" s="30"/>
      <c r="CEJ11" s="30"/>
      <c r="CEK11" s="30"/>
      <c r="CEL11" s="30"/>
      <c r="CEM11" s="30"/>
      <c r="CEN11" s="30"/>
      <c r="CEO11" s="30"/>
      <c r="CEP11" s="30"/>
      <c r="CEQ11" s="30"/>
      <c r="CER11" s="32"/>
      <c r="CES11" s="30"/>
      <c r="CET11" s="29"/>
      <c r="CEU11" s="30"/>
      <c r="CEV11" s="30"/>
      <c r="CEW11" s="30"/>
      <c r="CEX11" s="30"/>
      <c r="CEY11" s="30"/>
      <c r="CEZ11" s="30"/>
      <c r="CFA11" s="30"/>
      <c r="CFB11" s="30"/>
      <c r="CFC11" s="30"/>
      <c r="CFD11" s="30"/>
      <c r="CFE11" s="30"/>
      <c r="CFF11" s="30"/>
      <c r="CFG11" s="30"/>
      <c r="CFH11" s="32"/>
      <c r="CFI11" s="30"/>
      <c r="CFJ11" s="29"/>
      <c r="CFK11" s="30"/>
      <c r="CFL11" s="30"/>
      <c r="CFM11" s="30"/>
      <c r="CFN11" s="30"/>
      <c r="CFO11" s="30"/>
      <c r="CFP11" s="30"/>
      <c r="CFQ11" s="30"/>
      <c r="CFR11" s="30"/>
      <c r="CFS11" s="30"/>
      <c r="CFT11" s="30"/>
      <c r="CFU11" s="30"/>
      <c r="CFV11" s="30"/>
      <c r="CFW11" s="30"/>
      <c r="CFX11" s="32"/>
      <c r="CFY11" s="30"/>
      <c r="CFZ11" s="29"/>
      <c r="CGA11" s="30"/>
      <c r="CGB11" s="30"/>
      <c r="CGC11" s="30"/>
      <c r="CGD11" s="30"/>
      <c r="CGE11" s="30"/>
      <c r="CGF11" s="30"/>
      <c r="CGG11" s="30"/>
      <c r="CGH11" s="30"/>
      <c r="CGI11" s="30"/>
      <c r="CGJ11" s="30"/>
      <c r="CGK11" s="30"/>
      <c r="CGL11" s="30"/>
      <c r="CGM11" s="30"/>
      <c r="CGN11" s="32"/>
      <c r="CGO11" s="30"/>
      <c r="CGP11" s="29"/>
      <c r="CGQ11" s="30"/>
      <c r="CGR11" s="30"/>
      <c r="CGS11" s="30"/>
      <c r="CGT11" s="30"/>
      <c r="CGU11" s="30"/>
      <c r="CGV11" s="30"/>
      <c r="CGW11" s="30"/>
      <c r="CGX11" s="30"/>
      <c r="CGY11" s="30"/>
      <c r="CGZ11" s="30"/>
      <c r="CHA11" s="30"/>
      <c r="CHB11" s="30"/>
      <c r="CHC11" s="30"/>
      <c r="CHD11" s="32"/>
      <c r="CHE11" s="30"/>
      <c r="CHF11" s="29"/>
      <c r="CHG11" s="30"/>
      <c r="CHH11" s="30"/>
      <c r="CHI11" s="30"/>
      <c r="CHJ11" s="30"/>
      <c r="CHK11" s="30"/>
      <c r="CHL11" s="30"/>
      <c r="CHM11" s="30"/>
      <c r="CHN11" s="30"/>
      <c r="CHO11" s="30"/>
      <c r="CHP11" s="30"/>
      <c r="CHQ11" s="30"/>
      <c r="CHR11" s="30"/>
      <c r="CHS11" s="30"/>
      <c r="CHT11" s="32"/>
      <c r="CHU11" s="30"/>
      <c r="CHV11" s="29"/>
      <c r="CHW11" s="30"/>
      <c r="CHX11" s="30"/>
      <c r="CHY11" s="30"/>
      <c r="CHZ11" s="30"/>
      <c r="CIA11" s="30"/>
      <c r="CIB11" s="30"/>
      <c r="CIC11" s="30"/>
      <c r="CID11" s="30"/>
      <c r="CIE11" s="30"/>
      <c r="CIF11" s="30"/>
      <c r="CIG11" s="30"/>
      <c r="CIH11" s="30"/>
      <c r="CII11" s="30"/>
      <c r="CIJ11" s="32"/>
      <c r="CIK11" s="30"/>
      <c r="CIL11" s="29"/>
      <c r="CIM11" s="30"/>
      <c r="CIN11" s="30"/>
      <c r="CIO11" s="30"/>
      <c r="CIP11" s="30"/>
      <c r="CIQ11" s="30"/>
      <c r="CIR11" s="30"/>
      <c r="CIS11" s="30"/>
      <c r="CIT11" s="30"/>
      <c r="CIU11" s="30"/>
      <c r="CIV11" s="30"/>
      <c r="CIW11" s="30"/>
      <c r="CIX11" s="30"/>
      <c r="CIY11" s="30"/>
      <c r="CIZ11" s="32"/>
      <c r="CJA11" s="30"/>
      <c r="CJB11" s="29"/>
      <c r="CJC11" s="30"/>
      <c r="CJD11" s="30"/>
      <c r="CJE11" s="30"/>
      <c r="CJF11" s="30"/>
      <c r="CJG11" s="30"/>
      <c r="CJH11" s="30"/>
      <c r="CJI11" s="30"/>
      <c r="CJJ11" s="30"/>
      <c r="CJK11" s="30"/>
      <c r="CJL11" s="30"/>
      <c r="CJM11" s="30"/>
      <c r="CJN11" s="30"/>
      <c r="CJO11" s="30"/>
      <c r="CJP11" s="32"/>
      <c r="CJQ11" s="30"/>
      <c r="CJR11" s="29"/>
      <c r="CJS11" s="30"/>
      <c r="CJT11" s="30"/>
      <c r="CJU11" s="30"/>
      <c r="CJV11" s="30"/>
      <c r="CJW11" s="30"/>
      <c r="CJX11" s="30"/>
      <c r="CJY11" s="30"/>
      <c r="CJZ11" s="30"/>
      <c r="CKA11" s="30"/>
      <c r="CKB11" s="30"/>
      <c r="CKC11" s="30"/>
      <c r="CKD11" s="30"/>
      <c r="CKE11" s="30"/>
      <c r="CKF11" s="32"/>
      <c r="CKG11" s="30"/>
      <c r="CKH11" s="29"/>
      <c r="CKI11" s="30"/>
      <c r="CKJ11" s="30"/>
      <c r="CKK11" s="30"/>
      <c r="CKL11" s="30"/>
      <c r="CKM11" s="30"/>
      <c r="CKN11" s="30"/>
      <c r="CKO11" s="30"/>
      <c r="CKP11" s="30"/>
      <c r="CKQ11" s="30"/>
      <c r="CKR11" s="30"/>
      <c r="CKS11" s="30"/>
      <c r="CKT11" s="30"/>
      <c r="CKU11" s="30"/>
      <c r="CKV11" s="32"/>
      <c r="CKW11" s="30"/>
      <c r="CKX11" s="29"/>
      <c r="CKY11" s="30"/>
      <c r="CKZ11" s="30"/>
      <c r="CLA11" s="30"/>
      <c r="CLB11" s="30"/>
      <c r="CLC11" s="30"/>
      <c r="CLD11" s="30"/>
      <c r="CLE11" s="30"/>
      <c r="CLF11" s="30"/>
      <c r="CLG11" s="30"/>
      <c r="CLH11" s="30"/>
      <c r="CLI11" s="30"/>
      <c r="CLJ11" s="30"/>
      <c r="CLK11" s="30"/>
      <c r="CLL11" s="32"/>
      <c r="CLM11" s="30"/>
      <c r="CLN11" s="29"/>
      <c r="CLO11" s="30"/>
      <c r="CLP11" s="30"/>
      <c r="CLQ11" s="30"/>
      <c r="CLR11" s="30"/>
      <c r="CLS11" s="30"/>
      <c r="CLT11" s="30"/>
      <c r="CLU11" s="30"/>
      <c r="CLV11" s="30"/>
      <c r="CLW11" s="30"/>
      <c r="CLX11" s="30"/>
      <c r="CLY11" s="30"/>
      <c r="CLZ11" s="30"/>
      <c r="CMA11" s="30"/>
      <c r="CMB11" s="32"/>
      <c r="CMC11" s="30"/>
      <c r="CMD11" s="29"/>
      <c r="CME11" s="30"/>
      <c r="CMF11" s="30"/>
      <c r="CMG11" s="30"/>
      <c r="CMH11" s="30"/>
      <c r="CMI11" s="30"/>
      <c r="CMJ11" s="30"/>
      <c r="CMK11" s="30"/>
      <c r="CML11" s="30"/>
      <c r="CMM11" s="30"/>
      <c r="CMN11" s="30"/>
      <c r="CMO11" s="30"/>
      <c r="CMP11" s="30"/>
      <c r="CMQ11" s="30"/>
      <c r="CMR11" s="32"/>
      <c r="CMS11" s="30"/>
      <c r="CMT11" s="29"/>
      <c r="CMU11" s="30"/>
      <c r="CMV11" s="30"/>
      <c r="CMW11" s="30"/>
      <c r="CMX11" s="30"/>
      <c r="CMY11" s="30"/>
      <c r="CMZ11" s="30"/>
      <c r="CNA11" s="30"/>
      <c r="CNB11" s="30"/>
      <c r="CNC11" s="30"/>
      <c r="CND11" s="30"/>
      <c r="CNE11" s="30"/>
      <c r="CNF11" s="30"/>
      <c r="CNG11" s="30"/>
      <c r="CNH11" s="32"/>
      <c r="CNI11" s="30"/>
      <c r="CNJ11" s="29"/>
      <c r="CNK11" s="30"/>
      <c r="CNL11" s="30"/>
      <c r="CNM11" s="30"/>
      <c r="CNN11" s="30"/>
      <c r="CNO11" s="30"/>
      <c r="CNP11" s="30"/>
      <c r="CNQ11" s="30"/>
      <c r="CNR11" s="30"/>
      <c r="CNS11" s="30"/>
      <c r="CNT11" s="30"/>
      <c r="CNU11" s="30"/>
      <c r="CNV11" s="30"/>
      <c r="CNW11" s="30"/>
      <c r="CNX11" s="32"/>
      <c r="CNY11" s="30"/>
      <c r="CNZ11" s="29"/>
      <c r="COA11" s="30"/>
      <c r="COB11" s="30"/>
      <c r="COC11" s="30"/>
      <c r="COD11" s="30"/>
      <c r="COE11" s="30"/>
      <c r="COF11" s="30"/>
      <c r="COG11" s="30"/>
      <c r="COH11" s="30"/>
      <c r="COI11" s="30"/>
      <c r="COJ11" s="30"/>
      <c r="COK11" s="30"/>
      <c r="COL11" s="30"/>
      <c r="COM11" s="30"/>
      <c r="CON11" s="32"/>
      <c r="COO11" s="30"/>
      <c r="COP11" s="29"/>
      <c r="COQ11" s="30"/>
      <c r="COR11" s="30"/>
      <c r="COS11" s="30"/>
      <c r="COT11" s="30"/>
      <c r="COU11" s="30"/>
      <c r="COV11" s="30"/>
      <c r="COW11" s="30"/>
      <c r="COX11" s="30"/>
      <c r="COY11" s="30"/>
      <c r="COZ11" s="30"/>
      <c r="CPA11" s="30"/>
      <c r="CPB11" s="30"/>
      <c r="CPC11" s="30"/>
      <c r="CPD11" s="32"/>
      <c r="CPE11" s="30"/>
      <c r="CPF11" s="29"/>
      <c r="CPG11" s="30"/>
      <c r="CPH11" s="30"/>
      <c r="CPI11" s="30"/>
      <c r="CPJ11" s="30"/>
      <c r="CPK11" s="30"/>
      <c r="CPL11" s="30"/>
      <c r="CPM11" s="30"/>
      <c r="CPN11" s="30"/>
      <c r="CPO11" s="30"/>
      <c r="CPP11" s="30"/>
      <c r="CPQ11" s="30"/>
      <c r="CPR11" s="30"/>
      <c r="CPS11" s="30"/>
      <c r="CPT11" s="32"/>
      <c r="CPU11" s="30"/>
      <c r="CPV11" s="29"/>
      <c r="CPW11" s="30"/>
      <c r="CPX11" s="30"/>
      <c r="CPY11" s="30"/>
      <c r="CPZ11" s="30"/>
      <c r="CQA11" s="30"/>
      <c r="CQB11" s="30"/>
      <c r="CQC11" s="30"/>
      <c r="CQD11" s="30"/>
      <c r="CQE11" s="30"/>
      <c r="CQF11" s="30"/>
      <c r="CQG11" s="30"/>
      <c r="CQH11" s="30"/>
      <c r="CQI11" s="30"/>
      <c r="CQJ11" s="32"/>
      <c r="CQK11" s="30"/>
      <c r="CQL11" s="29"/>
      <c r="CQM11" s="30"/>
      <c r="CQN11" s="30"/>
      <c r="CQO11" s="30"/>
      <c r="CQP11" s="30"/>
      <c r="CQQ11" s="30"/>
      <c r="CQR11" s="30"/>
      <c r="CQS11" s="30"/>
      <c r="CQT11" s="30"/>
      <c r="CQU11" s="30"/>
      <c r="CQV11" s="30"/>
      <c r="CQW11" s="30"/>
      <c r="CQX11" s="30"/>
      <c r="CQY11" s="30"/>
      <c r="CQZ11" s="32"/>
      <c r="CRA11" s="30"/>
      <c r="CRB11" s="29"/>
      <c r="CRC11" s="30"/>
      <c r="CRD11" s="30"/>
      <c r="CRE11" s="30"/>
      <c r="CRF11" s="30"/>
      <c r="CRG11" s="30"/>
      <c r="CRH11" s="30"/>
      <c r="CRI11" s="30"/>
      <c r="CRJ11" s="30"/>
      <c r="CRK11" s="30"/>
      <c r="CRL11" s="30"/>
      <c r="CRM11" s="30"/>
      <c r="CRN11" s="30"/>
      <c r="CRO11" s="30"/>
      <c r="CRP11" s="32"/>
      <c r="CRQ11" s="30"/>
      <c r="CRR11" s="29"/>
      <c r="CRS11" s="30"/>
      <c r="CRT11" s="30"/>
      <c r="CRU11" s="30"/>
      <c r="CRV11" s="30"/>
      <c r="CRW11" s="30"/>
      <c r="CRX11" s="30"/>
      <c r="CRY11" s="30"/>
      <c r="CRZ11" s="30"/>
      <c r="CSA11" s="30"/>
      <c r="CSB11" s="30"/>
      <c r="CSC11" s="30"/>
      <c r="CSD11" s="30"/>
      <c r="CSE11" s="30"/>
      <c r="CSF11" s="32"/>
      <c r="CSG11" s="30"/>
      <c r="CSH11" s="29"/>
      <c r="CSI11" s="30"/>
      <c r="CSJ11" s="30"/>
      <c r="CSK11" s="30"/>
      <c r="CSL11" s="30"/>
      <c r="CSM11" s="30"/>
      <c r="CSN11" s="30"/>
      <c r="CSO11" s="30"/>
      <c r="CSP11" s="30"/>
      <c r="CSQ11" s="30"/>
      <c r="CSR11" s="30"/>
      <c r="CSS11" s="30"/>
      <c r="CST11" s="30"/>
      <c r="CSU11" s="30"/>
      <c r="CSV11" s="32"/>
      <c r="CSW11" s="30"/>
      <c r="CSX11" s="29"/>
      <c r="CSY11" s="30"/>
      <c r="CSZ11" s="30"/>
      <c r="CTA11" s="30"/>
      <c r="CTB11" s="30"/>
      <c r="CTC11" s="30"/>
      <c r="CTD11" s="30"/>
      <c r="CTE11" s="30"/>
      <c r="CTF11" s="30"/>
      <c r="CTG11" s="30"/>
      <c r="CTH11" s="30"/>
      <c r="CTI11" s="30"/>
      <c r="CTJ11" s="30"/>
      <c r="CTK11" s="30"/>
      <c r="CTL11" s="32"/>
      <c r="CTM11" s="30"/>
      <c r="CTN11" s="29"/>
      <c r="CTO11" s="30"/>
      <c r="CTP11" s="30"/>
      <c r="CTQ11" s="30"/>
      <c r="CTR11" s="30"/>
      <c r="CTS11" s="30"/>
      <c r="CTT11" s="30"/>
      <c r="CTU11" s="30"/>
      <c r="CTV11" s="30"/>
      <c r="CTW11" s="30"/>
      <c r="CTX11" s="30"/>
      <c r="CTY11" s="30"/>
      <c r="CTZ11" s="30"/>
      <c r="CUA11" s="30"/>
      <c r="CUB11" s="32"/>
      <c r="CUC11" s="30"/>
      <c r="CUD11" s="29"/>
      <c r="CUE11" s="30"/>
      <c r="CUF11" s="30"/>
      <c r="CUG11" s="30"/>
      <c r="CUH11" s="30"/>
      <c r="CUI11" s="30"/>
      <c r="CUJ11" s="30"/>
      <c r="CUK11" s="30"/>
      <c r="CUL11" s="30"/>
      <c r="CUM11" s="30"/>
      <c r="CUN11" s="30"/>
      <c r="CUO11" s="30"/>
      <c r="CUP11" s="30"/>
      <c r="CUQ11" s="30"/>
      <c r="CUR11" s="32"/>
      <c r="CUS11" s="30"/>
      <c r="CUT11" s="29"/>
      <c r="CUU11" s="30"/>
      <c r="CUV11" s="30"/>
      <c r="CUW11" s="30"/>
      <c r="CUX11" s="30"/>
      <c r="CUY11" s="30"/>
      <c r="CUZ11" s="30"/>
      <c r="CVA11" s="30"/>
      <c r="CVB11" s="30"/>
      <c r="CVC11" s="30"/>
      <c r="CVD11" s="30"/>
      <c r="CVE11" s="30"/>
      <c r="CVF11" s="30"/>
      <c r="CVG11" s="30"/>
      <c r="CVH11" s="32"/>
      <c r="CVI11" s="30"/>
      <c r="CVJ11" s="29"/>
      <c r="CVK11" s="30"/>
      <c r="CVL11" s="30"/>
      <c r="CVM11" s="30"/>
      <c r="CVN11" s="30"/>
      <c r="CVO11" s="30"/>
      <c r="CVP11" s="30"/>
      <c r="CVQ11" s="30"/>
      <c r="CVR11" s="30"/>
      <c r="CVS11" s="30"/>
      <c r="CVT11" s="30"/>
      <c r="CVU11" s="30"/>
      <c r="CVV11" s="30"/>
      <c r="CVW11" s="30"/>
      <c r="CVX11" s="32"/>
      <c r="CVY11" s="30"/>
      <c r="CVZ11" s="29"/>
      <c r="CWA11" s="30"/>
      <c r="CWB11" s="30"/>
      <c r="CWC11" s="30"/>
      <c r="CWD11" s="30"/>
      <c r="CWE11" s="30"/>
      <c r="CWF11" s="30"/>
      <c r="CWG11" s="30"/>
      <c r="CWH11" s="30"/>
      <c r="CWI11" s="30"/>
      <c r="CWJ11" s="30"/>
      <c r="CWK11" s="30"/>
      <c r="CWL11" s="30"/>
      <c r="CWM11" s="30"/>
      <c r="CWN11" s="32"/>
      <c r="CWO11" s="30"/>
      <c r="CWP11" s="29"/>
      <c r="CWQ11" s="30"/>
      <c r="CWR11" s="30"/>
      <c r="CWS11" s="30"/>
      <c r="CWT11" s="30"/>
      <c r="CWU11" s="30"/>
      <c r="CWV11" s="30"/>
      <c r="CWW11" s="30"/>
      <c r="CWX11" s="30"/>
      <c r="CWY11" s="30"/>
      <c r="CWZ11" s="30"/>
      <c r="CXA11" s="30"/>
      <c r="CXB11" s="30"/>
      <c r="CXC11" s="30"/>
      <c r="CXD11" s="32"/>
      <c r="CXE11" s="30"/>
      <c r="CXF11" s="29"/>
      <c r="CXG11" s="30"/>
      <c r="CXH11" s="30"/>
      <c r="CXI11" s="30"/>
      <c r="CXJ11" s="30"/>
      <c r="CXK11" s="30"/>
      <c r="CXL11" s="30"/>
      <c r="CXM11" s="30"/>
      <c r="CXN11" s="30"/>
      <c r="CXO11" s="30"/>
      <c r="CXP11" s="30"/>
      <c r="CXQ11" s="30"/>
      <c r="CXR11" s="30"/>
      <c r="CXS11" s="30"/>
      <c r="CXT11" s="32"/>
      <c r="CXU11" s="30"/>
      <c r="CXV11" s="29"/>
      <c r="CXW11" s="30"/>
      <c r="CXX11" s="30"/>
      <c r="CXY11" s="30"/>
      <c r="CXZ11" s="30"/>
      <c r="CYA11" s="30"/>
      <c r="CYB11" s="30"/>
      <c r="CYC11" s="30"/>
      <c r="CYD11" s="30"/>
      <c r="CYE11" s="30"/>
      <c r="CYF11" s="30"/>
      <c r="CYG11" s="30"/>
      <c r="CYH11" s="30"/>
      <c r="CYI11" s="30"/>
      <c r="CYJ11" s="32"/>
      <c r="CYK11" s="30"/>
      <c r="CYL11" s="29"/>
      <c r="CYM11" s="30"/>
      <c r="CYN11" s="30"/>
      <c r="CYO11" s="30"/>
      <c r="CYP11" s="30"/>
      <c r="CYQ11" s="30"/>
      <c r="CYR11" s="30"/>
      <c r="CYS11" s="30"/>
      <c r="CYT11" s="30"/>
      <c r="CYU11" s="30"/>
      <c r="CYV11" s="30"/>
      <c r="CYW11" s="30"/>
      <c r="CYX11" s="30"/>
      <c r="CYY11" s="30"/>
      <c r="CYZ11" s="32"/>
      <c r="CZA11" s="30"/>
      <c r="CZB11" s="29"/>
      <c r="CZC11" s="30"/>
      <c r="CZD11" s="30"/>
      <c r="CZE11" s="30"/>
      <c r="CZF11" s="30"/>
      <c r="CZG11" s="30"/>
      <c r="CZH11" s="30"/>
      <c r="CZI11" s="30"/>
      <c r="CZJ11" s="30"/>
      <c r="CZK11" s="30"/>
      <c r="CZL11" s="30"/>
      <c r="CZM11" s="30"/>
      <c r="CZN11" s="30"/>
      <c r="CZO11" s="30"/>
      <c r="CZP11" s="32"/>
      <c r="CZQ11" s="30"/>
      <c r="CZR11" s="29"/>
      <c r="CZS11" s="30"/>
      <c r="CZT11" s="30"/>
      <c r="CZU11" s="30"/>
      <c r="CZV11" s="30"/>
      <c r="CZW11" s="30"/>
      <c r="CZX11" s="30"/>
      <c r="CZY11" s="30"/>
      <c r="CZZ11" s="30"/>
      <c r="DAA11" s="30"/>
      <c r="DAB11" s="30"/>
      <c r="DAC11" s="30"/>
      <c r="DAD11" s="30"/>
      <c r="DAE11" s="30"/>
      <c r="DAF11" s="32"/>
      <c r="DAG11" s="30"/>
      <c r="DAH11" s="29"/>
      <c r="DAI11" s="30"/>
      <c r="DAJ11" s="30"/>
      <c r="DAK11" s="30"/>
      <c r="DAL11" s="30"/>
      <c r="DAM11" s="30"/>
      <c r="DAN11" s="30"/>
      <c r="DAO11" s="30"/>
      <c r="DAP11" s="30"/>
      <c r="DAQ11" s="30"/>
      <c r="DAR11" s="30"/>
      <c r="DAS11" s="30"/>
      <c r="DAT11" s="30"/>
      <c r="DAU11" s="30"/>
      <c r="DAV11" s="32"/>
      <c r="DAW11" s="30"/>
      <c r="DAX11" s="29"/>
      <c r="DAY11" s="30"/>
      <c r="DAZ11" s="30"/>
      <c r="DBA11" s="30"/>
      <c r="DBB11" s="30"/>
      <c r="DBC11" s="30"/>
      <c r="DBD11" s="30"/>
      <c r="DBE11" s="30"/>
      <c r="DBF11" s="30"/>
      <c r="DBG11" s="30"/>
      <c r="DBH11" s="30"/>
      <c r="DBI11" s="30"/>
      <c r="DBJ11" s="30"/>
      <c r="DBK11" s="30"/>
      <c r="DBL11" s="32"/>
      <c r="DBM11" s="30"/>
      <c r="DBN11" s="29"/>
      <c r="DBO11" s="30"/>
      <c r="DBP11" s="30"/>
      <c r="DBQ11" s="30"/>
      <c r="DBR11" s="30"/>
      <c r="DBS11" s="30"/>
      <c r="DBT11" s="30"/>
      <c r="DBU11" s="30"/>
      <c r="DBV11" s="30"/>
      <c r="DBW11" s="30"/>
      <c r="DBX11" s="30"/>
      <c r="DBY11" s="30"/>
      <c r="DBZ11" s="30"/>
      <c r="DCA11" s="30"/>
      <c r="DCB11" s="32"/>
      <c r="DCC11" s="30"/>
      <c r="DCD11" s="29"/>
      <c r="DCE11" s="30"/>
      <c r="DCF11" s="30"/>
      <c r="DCG11" s="30"/>
      <c r="DCH11" s="30"/>
      <c r="DCI11" s="30"/>
      <c r="DCJ11" s="30"/>
      <c r="DCK11" s="30"/>
      <c r="DCL11" s="30"/>
      <c r="DCM11" s="30"/>
      <c r="DCN11" s="30"/>
      <c r="DCO11" s="30"/>
      <c r="DCP11" s="30"/>
      <c r="DCQ11" s="30"/>
      <c r="DCR11" s="32"/>
      <c r="DCS11" s="30"/>
      <c r="DCT11" s="29"/>
      <c r="DCU11" s="30"/>
      <c r="DCV11" s="30"/>
      <c r="DCW11" s="30"/>
      <c r="DCX11" s="30"/>
      <c r="DCY11" s="30"/>
      <c r="DCZ11" s="30"/>
      <c r="DDA11" s="30"/>
      <c r="DDB11" s="30"/>
      <c r="DDC11" s="30"/>
      <c r="DDD11" s="30"/>
      <c r="DDE11" s="30"/>
      <c r="DDF11" s="30"/>
      <c r="DDG11" s="30"/>
      <c r="DDH11" s="32"/>
      <c r="DDI11" s="30"/>
      <c r="DDJ11" s="29"/>
      <c r="DDK11" s="30"/>
      <c r="DDL11" s="30"/>
      <c r="DDM11" s="30"/>
      <c r="DDN11" s="30"/>
      <c r="DDO11" s="30"/>
      <c r="DDP11" s="30"/>
      <c r="DDQ11" s="30"/>
      <c r="DDR11" s="30"/>
      <c r="DDS11" s="30"/>
      <c r="DDT11" s="30"/>
      <c r="DDU11" s="30"/>
      <c r="DDV11" s="30"/>
      <c r="DDW11" s="30"/>
      <c r="DDX11" s="32"/>
      <c r="DDY11" s="30"/>
      <c r="DDZ11" s="29"/>
      <c r="DEA11" s="30"/>
      <c r="DEB11" s="30"/>
      <c r="DEC11" s="30"/>
      <c r="DED11" s="30"/>
      <c r="DEE11" s="30"/>
      <c r="DEF11" s="30"/>
      <c r="DEG11" s="30"/>
      <c r="DEH11" s="30"/>
      <c r="DEI11" s="30"/>
      <c r="DEJ11" s="30"/>
      <c r="DEK11" s="30"/>
      <c r="DEL11" s="30"/>
      <c r="DEM11" s="30"/>
      <c r="DEN11" s="32"/>
      <c r="DEO11" s="30"/>
      <c r="DEP11" s="29"/>
      <c r="DEQ11" s="30"/>
      <c r="DER11" s="30"/>
      <c r="DES11" s="30"/>
      <c r="DET11" s="30"/>
      <c r="DEU11" s="30"/>
      <c r="DEV11" s="30"/>
      <c r="DEW11" s="30"/>
      <c r="DEX11" s="30"/>
      <c r="DEY11" s="30"/>
      <c r="DEZ11" s="30"/>
      <c r="DFA11" s="30"/>
      <c r="DFB11" s="30"/>
      <c r="DFC11" s="30"/>
      <c r="DFD11" s="32"/>
      <c r="DFE11" s="30"/>
      <c r="DFF11" s="29"/>
      <c r="DFG11" s="30"/>
      <c r="DFH11" s="30"/>
      <c r="DFI11" s="30"/>
      <c r="DFJ11" s="30"/>
      <c r="DFK11" s="30"/>
      <c r="DFL11" s="30"/>
      <c r="DFM11" s="30"/>
      <c r="DFN11" s="30"/>
      <c r="DFO11" s="30"/>
      <c r="DFP11" s="30"/>
      <c r="DFQ11" s="30"/>
      <c r="DFR11" s="30"/>
      <c r="DFS11" s="30"/>
      <c r="DFT11" s="32"/>
      <c r="DFU11" s="30"/>
      <c r="DFV11" s="29"/>
      <c r="DFW11" s="30"/>
      <c r="DFX11" s="30"/>
      <c r="DFY11" s="30"/>
      <c r="DFZ11" s="30"/>
      <c r="DGA11" s="30"/>
      <c r="DGB11" s="30"/>
      <c r="DGC11" s="30"/>
      <c r="DGD11" s="30"/>
      <c r="DGE11" s="30"/>
      <c r="DGF11" s="30"/>
      <c r="DGG11" s="30"/>
      <c r="DGH11" s="30"/>
      <c r="DGI11" s="30"/>
      <c r="DGJ11" s="32"/>
      <c r="DGK11" s="30"/>
      <c r="DGL11" s="29"/>
      <c r="DGM11" s="30"/>
      <c r="DGN11" s="30"/>
      <c r="DGO11" s="30"/>
      <c r="DGP11" s="30"/>
      <c r="DGQ11" s="30"/>
      <c r="DGR11" s="30"/>
      <c r="DGS11" s="30"/>
      <c r="DGT11" s="30"/>
      <c r="DGU11" s="30"/>
      <c r="DGV11" s="30"/>
      <c r="DGW11" s="30"/>
      <c r="DGX11" s="30"/>
      <c r="DGY11" s="30"/>
      <c r="DGZ11" s="32"/>
      <c r="DHA11" s="30"/>
      <c r="DHB11" s="29"/>
      <c r="DHC11" s="30"/>
      <c r="DHD11" s="30"/>
      <c r="DHE11" s="30"/>
      <c r="DHF11" s="30"/>
      <c r="DHG11" s="30"/>
      <c r="DHH11" s="30"/>
      <c r="DHI11" s="30"/>
      <c r="DHJ11" s="30"/>
      <c r="DHK11" s="30"/>
      <c r="DHL11" s="30"/>
      <c r="DHM11" s="30"/>
      <c r="DHN11" s="30"/>
      <c r="DHO11" s="30"/>
      <c r="DHP11" s="32"/>
      <c r="DHQ11" s="30"/>
      <c r="DHR11" s="29"/>
      <c r="DHS11" s="30"/>
      <c r="DHT11" s="30"/>
      <c r="DHU11" s="30"/>
      <c r="DHV11" s="30"/>
      <c r="DHW11" s="30"/>
      <c r="DHX11" s="30"/>
      <c r="DHY11" s="30"/>
      <c r="DHZ11" s="30"/>
      <c r="DIA11" s="30"/>
      <c r="DIB11" s="30"/>
      <c r="DIC11" s="30"/>
      <c r="DID11" s="30"/>
      <c r="DIE11" s="30"/>
      <c r="DIF11" s="32"/>
      <c r="DIG11" s="30"/>
      <c r="DIH11" s="29"/>
      <c r="DII11" s="30"/>
      <c r="DIJ11" s="30"/>
      <c r="DIK11" s="30"/>
      <c r="DIL11" s="30"/>
      <c r="DIM11" s="30"/>
      <c r="DIN11" s="30"/>
      <c r="DIO11" s="30"/>
      <c r="DIP11" s="30"/>
      <c r="DIQ11" s="30"/>
      <c r="DIR11" s="30"/>
      <c r="DIS11" s="30"/>
      <c r="DIT11" s="30"/>
      <c r="DIU11" s="30"/>
      <c r="DIV11" s="32"/>
      <c r="DIW11" s="30"/>
      <c r="DIX11" s="29"/>
      <c r="DIY11" s="30"/>
      <c r="DIZ11" s="30"/>
      <c r="DJA11" s="30"/>
      <c r="DJB11" s="30"/>
      <c r="DJC11" s="30"/>
      <c r="DJD11" s="30"/>
      <c r="DJE11" s="30"/>
      <c r="DJF11" s="30"/>
      <c r="DJG11" s="30"/>
      <c r="DJH11" s="30"/>
      <c r="DJI11" s="30"/>
      <c r="DJJ11" s="30"/>
      <c r="DJK11" s="30"/>
      <c r="DJL11" s="32"/>
      <c r="DJM11" s="30"/>
      <c r="DJN11" s="29"/>
      <c r="DJO11" s="30"/>
      <c r="DJP11" s="30"/>
      <c r="DJQ11" s="30"/>
      <c r="DJR11" s="30"/>
      <c r="DJS11" s="30"/>
      <c r="DJT11" s="30"/>
      <c r="DJU11" s="30"/>
      <c r="DJV11" s="30"/>
      <c r="DJW11" s="30"/>
      <c r="DJX11" s="30"/>
      <c r="DJY11" s="30"/>
      <c r="DJZ11" s="30"/>
      <c r="DKA11" s="30"/>
      <c r="DKB11" s="32"/>
      <c r="DKC11" s="30"/>
      <c r="DKD11" s="29"/>
      <c r="DKE11" s="30"/>
      <c r="DKF11" s="30"/>
      <c r="DKG11" s="30"/>
      <c r="DKH11" s="30"/>
      <c r="DKI11" s="30"/>
      <c r="DKJ11" s="30"/>
      <c r="DKK11" s="30"/>
      <c r="DKL11" s="30"/>
      <c r="DKM11" s="30"/>
      <c r="DKN11" s="30"/>
      <c r="DKO11" s="30"/>
      <c r="DKP11" s="30"/>
      <c r="DKQ11" s="30"/>
      <c r="DKR11" s="32"/>
      <c r="DKS11" s="30"/>
      <c r="DKT11" s="29"/>
      <c r="DKU11" s="30"/>
      <c r="DKV11" s="30"/>
      <c r="DKW11" s="30"/>
      <c r="DKX11" s="30"/>
      <c r="DKY11" s="30"/>
      <c r="DKZ11" s="30"/>
      <c r="DLA11" s="30"/>
      <c r="DLB11" s="30"/>
      <c r="DLC11" s="30"/>
      <c r="DLD11" s="30"/>
      <c r="DLE11" s="30"/>
      <c r="DLF11" s="30"/>
      <c r="DLG11" s="30"/>
      <c r="DLH11" s="32"/>
      <c r="DLI11" s="30"/>
      <c r="DLJ11" s="29"/>
      <c r="DLK11" s="30"/>
      <c r="DLL11" s="30"/>
      <c r="DLM11" s="30"/>
      <c r="DLN11" s="30"/>
      <c r="DLO11" s="30"/>
      <c r="DLP11" s="30"/>
      <c r="DLQ11" s="30"/>
      <c r="DLR11" s="30"/>
      <c r="DLS11" s="30"/>
      <c r="DLT11" s="30"/>
      <c r="DLU11" s="30"/>
      <c r="DLV11" s="30"/>
      <c r="DLW11" s="30"/>
      <c r="DLX11" s="32"/>
      <c r="DLY11" s="30"/>
      <c r="DLZ11" s="29"/>
      <c r="DMA11" s="30"/>
      <c r="DMB11" s="30"/>
      <c r="DMC11" s="30"/>
      <c r="DMD11" s="30"/>
      <c r="DME11" s="30"/>
      <c r="DMF11" s="30"/>
      <c r="DMG11" s="30"/>
      <c r="DMH11" s="30"/>
      <c r="DMI11" s="30"/>
      <c r="DMJ11" s="30"/>
      <c r="DMK11" s="30"/>
      <c r="DML11" s="30"/>
      <c r="DMM11" s="30"/>
      <c r="DMN11" s="32"/>
      <c r="DMO11" s="30"/>
      <c r="DMP11" s="29"/>
      <c r="DMQ11" s="30"/>
      <c r="DMR11" s="30"/>
      <c r="DMS11" s="30"/>
      <c r="DMT11" s="30"/>
      <c r="DMU11" s="30"/>
      <c r="DMV11" s="30"/>
      <c r="DMW11" s="30"/>
      <c r="DMX11" s="30"/>
      <c r="DMY11" s="30"/>
      <c r="DMZ11" s="30"/>
      <c r="DNA11" s="30"/>
      <c r="DNB11" s="30"/>
      <c r="DNC11" s="30"/>
      <c r="DND11" s="32"/>
      <c r="DNE11" s="30"/>
      <c r="DNF11" s="29"/>
      <c r="DNG11" s="30"/>
      <c r="DNH11" s="30"/>
      <c r="DNI11" s="30"/>
      <c r="DNJ11" s="30"/>
      <c r="DNK11" s="30"/>
      <c r="DNL11" s="30"/>
      <c r="DNM11" s="30"/>
      <c r="DNN11" s="30"/>
      <c r="DNO11" s="30"/>
      <c r="DNP11" s="30"/>
      <c r="DNQ11" s="30"/>
      <c r="DNR11" s="30"/>
      <c r="DNS11" s="30"/>
      <c r="DNT11" s="32"/>
      <c r="DNU11" s="30"/>
      <c r="DNV11" s="29"/>
      <c r="DNW11" s="30"/>
      <c r="DNX11" s="30"/>
      <c r="DNY11" s="30"/>
      <c r="DNZ11" s="30"/>
      <c r="DOA11" s="30"/>
      <c r="DOB11" s="30"/>
      <c r="DOC11" s="30"/>
      <c r="DOD11" s="30"/>
      <c r="DOE11" s="30"/>
      <c r="DOF11" s="30"/>
      <c r="DOG11" s="30"/>
      <c r="DOH11" s="30"/>
      <c r="DOI11" s="30"/>
      <c r="DOJ11" s="32"/>
      <c r="DOK11" s="30"/>
      <c r="DOL11" s="29"/>
      <c r="DOM11" s="30"/>
      <c r="DON11" s="30"/>
      <c r="DOO11" s="30"/>
      <c r="DOP11" s="30"/>
      <c r="DOQ11" s="30"/>
      <c r="DOR11" s="30"/>
      <c r="DOS11" s="30"/>
      <c r="DOT11" s="30"/>
      <c r="DOU11" s="30"/>
      <c r="DOV11" s="30"/>
      <c r="DOW11" s="30"/>
      <c r="DOX11" s="30"/>
      <c r="DOY11" s="30"/>
      <c r="DOZ11" s="32"/>
      <c r="DPA11" s="30"/>
      <c r="DPB11" s="29"/>
      <c r="DPC11" s="30"/>
      <c r="DPD11" s="30"/>
      <c r="DPE11" s="30"/>
      <c r="DPF11" s="30"/>
      <c r="DPG11" s="30"/>
      <c r="DPH11" s="30"/>
      <c r="DPI11" s="30"/>
      <c r="DPJ11" s="30"/>
      <c r="DPK11" s="30"/>
      <c r="DPL11" s="30"/>
      <c r="DPM11" s="30"/>
      <c r="DPN11" s="30"/>
      <c r="DPO11" s="30"/>
      <c r="DPP11" s="32"/>
      <c r="DPQ11" s="30"/>
      <c r="DPR11" s="29"/>
      <c r="DPS11" s="30"/>
      <c r="DPT11" s="30"/>
      <c r="DPU11" s="30"/>
      <c r="DPV11" s="30"/>
      <c r="DPW11" s="30"/>
      <c r="DPX11" s="30"/>
      <c r="DPY11" s="30"/>
      <c r="DPZ11" s="30"/>
      <c r="DQA11" s="30"/>
      <c r="DQB11" s="30"/>
      <c r="DQC11" s="30"/>
      <c r="DQD11" s="30"/>
      <c r="DQE11" s="30"/>
      <c r="DQF11" s="32"/>
      <c r="DQG11" s="30"/>
      <c r="DQH11" s="29"/>
      <c r="DQI11" s="30"/>
      <c r="DQJ11" s="30"/>
      <c r="DQK11" s="30"/>
      <c r="DQL11" s="30"/>
      <c r="DQM11" s="30"/>
      <c r="DQN11" s="30"/>
      <c r="DQO11" s="30"/>
      <c r="DQP11" s="30"/>
      <c r="DQQ11" s="30"/>
      <c r="DQR11" s="30"/>
      <c r="DQS11" s="30"/>
      <c r="DQT11" s="30"/>
      <c r="DQU11" s="30"/>
      <c r="DQV11" s="32"/>
      <c r="DQW11" s="30"/>
      <c r="DQX11" s="29"/>
      <c r="DQY11" s="30"/>
      <c r="DQZ11" s="30"/>
      <c r="DRA11" s="30"/>
      <c r="DRB11" s="30"/>
      <c r="DRC11" s="30"/>
      <c r="DRD11" s="30"/>
      <c r="DRE11" s="30"/>
      <c r="DRF11" s="30"/>
      <c r="DRG11" s="30"/>
      <c r="DRH11" s="30"/>
      <c r="DRI11" s="30"/>
      <c r="DRJ11" s="30"/>
      <c r="DRK11" s="30"/>
      <c r="DRL11" s="32"/>
      <c r="DRM11" s="30"/>
      <c r="DRN11" s="29"/>
      <c r="DRO11" s="30"/>
      <c r="DRP11" s="30"/>
      <c r="DRQ11" s="30"/>
      <c r="DRR11" s="30"/>
      <c r="DRS11" s="30"/>
      <c r="DRT11" s="30"/>
      <c r="DRU11" s="30"/>
      <c r="DRV11" s="30"/>
      <c r="DRW11" s="30"/>
      <c r="DRX11" s="30"/>
      <c r="DRY11" s="30"/>
      <c r="DRZ11" s="30"/>
      <c r="DSA11" s="30"/>
      <c r="DSB11" s="32"/>
      <c r="DSC11" s="30"/>
      <c r="DSD11" s="29"/>
      <c r="DSE11" s="30"/>
      <c r="DSF11" s="30"/>
      <c r="DSG11" s="30"/>
      <c r="DSH11" s="30"/>
      <c r="DSI11" s="30"/>
      <c r="DSJ11" s="30"/>
      <c r="DSK11" s="30"/>
      <c r="DSL11" s="30"/>
      <c r="DSM11" s="30"/>
      <c r="DSN11" s="30"/>
      <c r="DSO11" s="30"/>
      <c r="DSP11" s="30"/>
      <c r="DSQ11" s="30"/>
      <c r="DSR11" s="32"/>
      <c r="DSS11" s="30"/>
      <c r="DST11" s="29"/>
      <c r="DSU11" s="30"/>
      <c r="DSV11" s="30"/>
      <c r="DSW11" s="30"/>
      <c r="DSX11" s="30"/>
      <c r="DSY11" s="30"/>
      <c r="DSZ11" s="30"/>
      <c r="DTA11" s="30"/>
      <c r="DTB11" s="30"/>
      <c r="DTC11" s="30"/>
      <c r="DTD11" s="30"/>
      <c r="DTE11" s="30"/>
      <c r="DTF11" s="30"/>
      <c r="DTG11" s="30"/>
      <c r="DTH11" s="32"/>
      <c r="DTI11" s="30"/>
      <c r="DTJ11" s="29"/>
      <c r="DTK11" s="30"/>
      <c r="DTL11" s="30"/>
      <c r="DTM11" s="30"/>
      <c r="DTN11" s="30"/>
      <c r="DTO11" s="30"/>
      <c r="DTP11" s="30"/>
      <c r="DTQ11" s="30"/>
      <c r="DTR11" s="30"/>
      <c r="DTS11" s="30"/>
      <c r="DTT11" s="30"/>
      <c r="DTU11" s="30"/>
      <c r="DTV11" s="30"/>
      <c r="DTW11" s="30"/>
      <c r="DTX11" s="32"/>
      <c r="DTY11" s="30"/>
      <c r="DTZ11" s="29"/>
      <c r="DUA11" s="30"/>
      <c r="DUB11" s="30"/>
      <c r="DUC11" s="30"/>
      <c r="DUD11" s="30"/>
      <c r="DUE11" s="30"/>
      <c r="DUF11" s="30"/>
      <c r="DUG11" s="30"/>
      <c r="DUH11" s="30"/>
      <c r="DUI11" s="30"/>
      <c r="DUJ11" s="30"/>
      <c r="DUK11" s="30"/>
      <c r="DUL11" s="30"/>
      <c r="DUM11" s="30"/>
      <c r="DUN11" s="32"/>
      <c r="DUO11" s="30"/>
      <c r="DUP11" s="29"/>
      <c r="DUQ11" s="30"/>
      <c r="DUR11" s="30"/>
      <c r="DUS11" s="30"/>
      <c r="DUT11" s="30"/>
      <c r="DUU11" s="30"/>
      <c r="DUV11" s="30"/>
      <c r="DUW11" s="30"/>
      <c r="DUX11" s="30"/>
      <c r="DUY11" s="30"/>
      <c r="DUZ11" s="30"/>
      <c r="DVA11" s="30"/>
      <c r="DVB11" s="30"/>
      <c r="DVC11" s="30"/>
      <c r="DVD11" s="32"/>
      <c r="DVE11" s="30"/>
      <c r="DVF11" s="29"/>
      <c r="DVG11" s="30"/>
      <c r="DVH11" s="30"/>
      <c r="DVI11" s="30"/>
      <c r="DVJ11" s="30"/>
      <c r="DVK11" s="30"/>
      <c r="DVL11" s="30"/>
      <c r="DVM11" s="30"/>
      <c r="DVN11" s="30"/>
      <c r="DVO11" s="30"/>
      <c r="DVP11" s="30"/>
      <c r="DVQ11" s="30"/>
      <c r="DVR11" s="30"/>
      <c r="DVS11" s="30"/>
      <c r="DVT11" s="32"/>
      <c r="DVU11" s="30"/>
      <c r="DVV11" s="29"/>
      <c r="DVW11" s="30"/>
      <c r="DVX11" s="30"/>
      <c r="DVY11" s="30"/>
      <c r="DVZ11" s="30"/>
      <c r="DWA11" s="30"/>
      <c r="DWB11" s="30"/>
      <c r="DWC11" s="30"/>
      <c r="DWD11" s="30"/>
      <c r="DWE11" s="30"/>
      <c r="DWF11" s="30"/>
      <c r="DWG11" s="30"/>
      <c r="DWH11" s="30"/>
      <c r="DWI11" s="30"/>
      <c r="DWJ11" s="32"/>
      <c r="DWK11" s="30"/>
      <c r="DWL11" s="29"/>
      <c r="DWM11" s="30"/>
      <c r="DWN11" s="30"/>
      <c r="DWO11" s="30"/>
      <c r="DWP11" s="30"/>
      <c r="DWQ11" s="30"/>
      <c r="DWR11" s="30"/>
      <c r="DWS11" s="30"/>
      <c r="DWT11" s="30"/>
      <c r="DWU11" s="30"/>
      <c r="DWV11" s="30"/>
      <c r="DWW11" s="30"/>
      <c r="DWX11" s="30"/>
      <c r="DWY11" s="30"/>
      <c r="DWZ11" s="32"/>
      <c r="DXA11" s="30"/>
      <c r="DXB11" s="29"/>
      <c r="DXC11" s="30"/>
      <c r="DXD11" s="30"/>
      <c r="DXE11" s="30"/>
      <c r="DXF11" s="30"/>
      <c r="DXG11" s="30"/>
      <c r="DXH11" s="30"/>
      <c r="DXI11" s="30"/>
      <c r="DXJ11" s="30"/>
      <c r="DXK11" s="30"/>
      <c r="DXL11" s="30"/>
      <c r="DXM11" s="30"/>
      <c r="DXN11" s="30"/>
      <c r="DXO11" s="30"/>
      <c r="DXP11" s="32"/>
      <c r="DXQ11" s="30"/>
      <c r="DXR11" s="29"/>
      <c r="DXS11" s="30"/>
      <c r="DXT11" s="30"/>
      <c r="DXU11" s="30"/>
      <c r="DXV11" s="30"/>
      <c r="DXW11" s="30"/>
      <c r="DXX11" s="30"/>
      <c r="DXY11" s="30"/>
      <c r="DXZ11" s="30"/>
      <c r="DYA11" s="30"/>
      <c r="DYB11" s="30"/>
      <c r="DYC11" s="30"/>
      <c r="DYD11" s="30"/>
      <c r="DYE11" s="30"/>
      <c r="DYF11" s="32"/>
      <c r="DYG11" s="30"/>
      <c r="DYH11" s="29"/>
      <c r="DYI11" s="30"/>
      <c r="DYJ11" s="30"/>
      <c r="DYK11" s="30"/>
      <c r="DYL11" s="30"/>
      <c r="DYM11" s="30"/>
      <c r="DYN11" s="30"/>
      <c r="DYO11" s="30"/>
      <c r="DYP11" s="30"/>
      <c r="DYQ11" s="30"/>
      <c r="DYR11" s="30"/>
      <c r="DYS11" s="30"/>
      <c r="DYT11" s="30"/>
      <c r="DYU11" s="30"/>
      <c r="DYV11" s="32"/>
      <c r="DYW11" s="30"/>
      <c r="DYX11" s="29"/>
      <c r="DYY11" s="30"/>
      <c r="DYZ11" s="30"/>
      <c r="DZA11" s="30"/>
      <c r="DZB11" s="30"/>
      <c r="DZC11" s="30"/>
      <c r="DZD11" s="30"/>
      <c r="DZE11" s="30"/>
      <c r="DZF11" s="30"/>
      <c r="DZG11" s="30"/>
      <c r="DZH11" s="30"/>
      <c r="DZI11" s="30"/>
      <c r="DZJ11" s="30"/>
      <c r="DZK11" s="30"/>
      <c r="DZL11" s="32"/>
      <c r="DZM11" s="30"/>
      <c r="DZN11" s="29"/>
      <c r="DZO11" s="30"/>
      <c r="DZP11" s="30"/>
      <c r="DZQ11" s="30"/>
      <c r="DZR11" s="30"/>
      <c r="DZS11" s="30"/>
      <c r="DZT11" s="30"/>
      <c r="DZU11" s="30"/>
      <c r="DZV11" s="30"/>
      <c r="DZW11" s="30"/>
      <c r="DZX11" s="30"/>
      <c r="DZY11" s="30"/>
      <c r="DZZ11" s="30"/>
      <c r="EAA11" s="30"/>
      <c r="EAB11" s="32"/>
      <c r="EAC11" s="30"/>
      <c r="EAD11" s="29"/>
      <c r="EAE11" s="30"/>
      <c r="EAF11" s="30"/>
      <c r="EAG11" s="30"/>
      <c r="EAH11" s="30"/>
      <c r="EAI11" s="30"/>
      <c r="EAJ11" s="30"/>
      <c r="EAK11" s="30"/>
      <c r="EAL11" s="30"/>
      <c r="EAM11" s="30"/>
      <c r="EAN11" s="30"/>
      <c r="EAO11" s="30"/>
      <c r="EAP11" s="30"/>
      <c r="EAQ11" s="30"/>
      <c r="EAR11" s="32"/>
      <c r="EAS11" s="30"/>
      <c r="EAT11" s="29"/>
      <c r="EAU11" s="30"/>
      <c r="EAV11" s="30"/>
      <c r="EAW11" s="30"/>
      <c r="EAX11" s="30"/>
      <c r="EAY11" s="30"/>
      <c r="EAZ11" s="30"/>
      <c r="EBA11" s="30"/>
      <c r="EBB11" s="30"/>
      <c r="EBC11" s="30"/>
      <c r="EBD11" s="30"/>
      <c r="EBE11" s="30"/>
      <c r="EBF11" s="30"/>
      <c r="EBG11" s="30"/>
      <c r="EBH11" s="32"/>
      <c r="EBI11" s="30"/>
      <c r="EBJ11" s="29"/>
      <c r="EBK11" s="30"/>
      <c r="EBL11" s="30"/>
      <c r="EBM11" s="30"/>
      <c r="EBN11" s="30"/>
      <c r="EBO11" s="30"/>
      <c r="EBP11" s="30"/>
      <c r="EBQ11" s="30"/>
      <c r="EBR11" s="30"/>
      <c r="EBS11" s="30"/>
      <c r="EBT11" s="30"/>
      <c r="EBU11" s="30"/>
      <c r="EBV11" s="30"/>
      <c r="EBW11" s="30"/>
      <c r="EBX11" s="32"/>
      <c r="EBY11" s="30"/>
      <c r="EBZ11" s="29"/>
      <c r="ECA11" s="30"/>
      <c r="ECB11" s="30"/>
      <c r="ECC11" s="30"/>
      <c r="ECD11" s="30"/>
      <c r="ECE11" s="30"/>
      <c r="ECF11" s="30"/>
      <c r="ECG11" s="30"/>
      <c r="ECH11" s="30"/>
      <c r="ECI11" s="30"/>
      <c r="ECJ11" s="30"/>
      <c r="ECK11" s="30"/>
      <c r="ECL11" s="30"/>
      <c r="ECM11" s="30"/>
      <c r="ECN11" s="32"/>
      <c r="ECO11" s="30"/>
      <c r="ECP11" s="29"/>
      <c r="ECQ11" s="30"/>
      <c r="ECR11" s="30"/>
      <c r="ECS11" s="30"/>
      <c r="ECT11" s="30"/>
      <c r="ECU11" s="30"/>
      <c r="ECV11" s="30"/>
      <c r="ECW11" s="30"/>
      <c r="ECX11" s="30"/>
      <c r="ECY11" s="30"/>
      <c r="ECZ11" s="30"/>
      <c r="EDA11" s="30"/>
      <c r="EDB11" s="30"/>
      <c r="EDC11" s="30"/>
      <c r="EDD11" s="32"/>
      <c r="EDE11" s="30"/>
      <c r="EDF11" s="29"/>
      <c r="EDG11" s="30"/>
      <c r="EDH11" s="30"/>
      <c r="EDI11" s="30"/>
      <c r="EDJ11" s="30"/>
      <c r="EDK11" s="30"/>
      <c r="EDL11" s="30"/>
      <c r="EDM11" s="30"/>
      <c r="EDN11" s="30"/>
      <c r="EDO11" s="30"/>
      <c r="EDP11" s="30"/>
      <c r="EDQ11" s="30"/>
      <c r="EDR11" s="30"/>
      <c r="EDS11" s="30"/>
      <c r="EDT11" s="32"/>
      <c r="EDU11" s="30"/>
      <c r="EDV11" s="29"/>
      <c r="EDW11" s="30"/>
      <c r="EDX11" s="30"/>
      <c r="EDY11" s="30"/>
      <c r="EDZ11" s="30"/>
      <c r="EEA11" s="30"/>
      <c r="EEB11" s="30"/>
      <c r="EEC11" s="30"/>
      <c r="EED11" s="30"/>
      <c r="EEE11" s="30"/>
      <c r="EEF11" s="30"/>
      <c r="EEG11" s="30"/>
      <c r="EEH11" s="30"/>
      <c r="EEI11" s="30"/>
      <c r="EEJ11" s="32"/>
      <c r="EEK11" s="30"/>
      <c r="EEL11" s="29"/>
      <c r="EEM11" s="30"/>
      <c r="EEN11" s="30"/>
      <c r="EEO11" s="30"/>
      <c r="EEP11" s="30"/>
      <c r="EEQ11" s="30"/>
      <c r="EER11" s="30"/>
      <c r="EES11" s="30"/>
      <c r="EET11" s="30"/>
      <c r="EEU11" s="30"/>
      <c r="EEV11" s="30"/>
      <c r="EEW11" s="30"/>
      <c r="EEX11" s="30"/>
      <c r="EEY11" s="30"/>
      <c r="EEZ11" s="32"/>
      <c r="EFA11" s="30"/>
      <c r="EFB11" s="29"/>
      <c r="EFC11" s="30"/>
      <c r="EFD11" s="30"/>
      <c r="EFE11" s="30"/>
      <c r="EFF11" s="30"/>
      <c r="EFG11" s="30"/>
      <c r="EFH11" s="30"/>
      <c r="EFI11" s="30"/>
      <c r="EFJ11" s="30"/>
      <c r="EFK11" s="30"/>
      <c r="EFL11" s="30"/>
      <c r="EFM11" s="30"/>
      <c r="EFN11" s="30"/>
      <c r="EFO11" s="30"/>
      <c r="EFP11" s="32"/>
      <c r="EFQ11" s="30"/>
      <c r="EFR11" s="29"/>
      <c r="EFS11" s="30"/>
      <c r="EFT11" s="30"/>
      <c r="EFU11" s="30"/>
      <c r="EFV11" s="30"/>
      <c r="EFW11" s="30"/>
      <c r="EFX11" s="30"/>
      <c r="EFY11" s="30"/>
      <c r="EFZ11" s="30"/>
      <c r="EGA11" s="30"/>
      <c r="EGB11" s="30"/>
      <c r="EGC11" s="30"/>
      <c r="EGD11" s="30"/>
      <c r="EGE11" s="30"/>
      <c r="EGF11" s="32"/>
      <c r="EGG11" s="30"/>
      <c r="EGH11" s="29"/>
      <c r="EGI11" s="30"/>
      <c r="EGJ11" s="30"/>
      <c r="EGK11" s="30"/>
      <c r="EGL11" s="30"/>
      <c r="EGM11" s="30"/>
      <c r="EGN11" s="30"/>
      <c r="EGO11" s="30"/>
      <c r="EGP11" s="30"/>
      <c r="EGQ11" s="30"/>
      <c r="EGR11" s="30"/>
      <c r="EGS11" s="30"/>
      <c r="EGT11" s="30"/>
      <c r="EGU11" s="30"/>
      <c r="EGV11" s="32"/>
      <c r="EGW11" s="30"/>
      <c r="EGX11" s="29"/>
      <c r="EGY11" s="30"/>
      <c r="EGZ11" s="30"/>
      <c r="EHA11" s="30"/>
      <c r="EHB11" s="30"/>
      <c r="EHC11" s="30"/>
      <c r="EHD11" s="30"/>
      <c r="EHE11" s="30"/>
      <c r="EHF11" s="30"/>
      <c r="EHG11" s="30"/>
      <c r="EHH11" s="30"/>
      <c r="EHI11" s="30"/>
      <c r="EHJ11" s="30"/>
      <c r="EHK11" s="30"/>
      <c r="EHL11" s="32"/>
      <c r="EHM11" s="30"/>
      <c r="EHN11" s="29"/>
      <c r="EHO11" s="30"/>
      <c r="EHP11" s="30"/>
      <c r="EHQ11" s="30"/>
      <c r="EHR11" s="30"/>
      <c r="EHS11" s="30"/>
      <c r="EHT11" s="30"/>
      <c r="EHU11" s="30"/>
      <c r="EHV11" s="30"/>
      <c r="EHW11" s="30"/>
      <c r="EHX11" s="30"/>
      <c r="EHY11" s="30"/>
      <c r="EHZ11" s="30"/>
      <c r="EIA11" s="30"/>
      <c r="EIB11" s="32"/>
      <c r="EIC11" s="30"/>
      <c r="EID11" s="29"/>
      <c r="EIE11" s="30"/>
      <c r="EIF11" s="30"/>
      <c r="EIG11" s="30"/>
      <c r="EIH11" s="30"/>
      <c r="EII11" s="30"/>
      <c r="EIJ11" s="30"/>
      <c r="EIK11" s="30"/>
      <c r="EIL11" s="30"/>
      <c r="EIM11" s="30"/>
      <c r="EIN11" s="30"/>
      <c r="EIO11" s="30"/>
      <c r="EIP11" s="30"/>
      <c r="EIQ11" s="30"/>
      <c r="EIR11" s="32"/>
      <c r="EIS11" s="30"/>
      <c r="EIT11" s="29"/>
      <c r="EIU11" s="30"/>
      <c r="EIV11" s="30"/>
      <c r="EIW11" s="30"/>
      <c r="EIX11" s="30"/>
      <c r="EIY11" s="30"/>
      <c r="EIZ11" s="30"/>
      <c r="EJA11" s="30"/>
      <c r="EJB11" s="30"/>
      <c r="EJC11" s="30"/>
      <c r="EJD11" s="30"/>
      <c r="EJE11" s="30"/>
      <c r="EJF11" s="30"/>
      <c r="EJG11" s="30"/>
      <c r="EJH11" s="32"/>
      <c r="EJI11" s="30"/>
      <c r="EJJ11" s="29"/>
      <c r="EJK11" s="30"/>
      <c r="EJL11" s="30"/>
      <c r="EJM11" s="30"/>
      <c r="EJN11" s="30"/>
      <c r="EJO11" s="30"/>
      <c r="EJP11" s="30"/>
      <c r="EJQ11" s="30"/>
      <c r="EJR11" s="30"/>
      <c r="EJS11" s="30"/>
      <c r="EJT11" s="30"/>
      <c r="EJU11" s="30"/>
      <c r="EJV11" s="30"/>
      <c r="EJW11" s="30"/>
      <c r="EJX11" s="32"/>
      <c r="EJY11" s="30"/>
      <c r="EJZ11" s="29"/>
      <c r="EKA11" s="30"/>
      <c r="EKB11" s="30"/>
      <c r="EKC11" s="30"/>
      <c r="EKD11" s="30"/>
      <c r="EKE11" s="30"/>
      <c r="EKF11" s="30"/>
      <c r="EKG11" s="30"/>
      <c r="EKH11" s="30"/>
      <c r="EKI11" s="30"/>
      <c r="EKJ11" s="30"/>
      <c r="EKK11" s="30"/>
      <c r="EKL11" s="30"/>
      <c r="EKM11" s="30"/>
      <c r="EKN11" s="32"/>
      <c r="EKO11" s="30"/>
      <c r="EKP11" s="29"/>
      <c r="EKQ11" s="30"/>
      <c r="EKR11" s="30"/>
      <c r="EKS11" s="30"/>
      <c r="EKT11" s="30"/>
      <c r="EKU11" s="30"/>
      <c r="EKV11" s="30"/>
      <c r="EKW11" s="30"/>
      <c r="EKX11" s="30"/>
      <c r="EKY11" s="30"/>
      <c r="EKZ11" s="30"/>
      <c r="ELA11" s="30"/>
      <c r="ELB11" s="30"/>
      <c r="ELC11" s="30"/>
      <c r="ELD11" s="32"/>
      <c r="ELE11" s="30"/>
      <c r="ELF11" s="29"/>
      <c r="ELG11" s="30"/>
      <c r="ELH11" s="30"/>
      <c r="ELI11" s="30"/>
      <c r="ELJ11" s="30"/>
      <c r="ELK11" s="30"/>
      <c r="ELL11" s="30"/>
      <c r="ELM11" s="30"/>
      <c r="ELN11" s="30"/>
      <c r="ELO11" s="30"/>
      <c r="ELP11" s="30"/>
      <c r="ELQ11" s="30"/>
      <c r="ELR11" s="30"/>
      <c r="ELS11" s="30"/>
      <c r="ELT11" s="32"/>
      <c r="ELU11" s="30"/>
      <c r="ELV11" s="29"/>
      <c r="ELW11" s="30"/>
      <c r="ELX11" s="30"/>
      <c r="ELY11" s="30"/>
      <c r="ELZ11" s="30"/>
      <c r="EMA11" s="30"/>
      <c r="EMB11" s="30"/>
      <c r="EMC11" s="30"/>
      <c r="EMD11" s="30"/>
      <c r="EME11" s="30"/>
      <c r="EMF11" s="30"/>
      <c r="EMG11" s="30"/>
      <c r="EMH11" s="30"/>
      <c r="EMI11" s="30"/>
      <c r="EMJ11" s="32"/>
      <c r="EMK11" s="30"/>
      <c r="EML11" s="29"/>
      <c r="EMM11" s="30"/>
      <c r="EMN11" s="30"/>
      <c r="EMO11" s="30"/>
      <c r="EMP11" s="30"/>
      <c r="EMQ11" s="30"/>
      <c r="EMR11" s="30"/>
      <c r="EMS11" s="30"/>
      <c r="EMT11" s="30"/>
      <c r="EMU11" s="30"/>
      <c r="EMV11" s="30"/>
      <c r="EMW11" s="30"/>
      <c r="EMX11" s="30"/>
      <c r="EMY11" s="30"/>
      <c r="EMZ11" s="32"/>
      <c r="ENA11" s="30"/>
      <c r="ENB11" s="29"/>
      <c r="ENC11" s="30"/>
      <c r="END11" s="30"/>
      <c r="ENE11" s="30"/>
      <c r="ENF11" s="30"/>
      <c r="ENG11" s="30"/>
      <c r="ENH11" s="30"/>
      <c r="ENI11" s="30"/>
      <c r="ENJ11" s="30"/>
      <c r="ENK11" s="30"/>
      <c r="ENL11" s="30"/>
      <c r="ENM11" s="30"/>
      <c r="ENN11" s="30"/>
      <c r="ENO11" s="30"/>
      <c r="ENP11" s="32"/>
      <c r="ENQ11" s="30"/>
      <c r="ENR11" s="29"/>
      <c r="ENS11" s="30"/>
      <c r="ENT11" s="30"/>
      <c r="ENU11" s="30"/>
      <c r="ENV11" s="30"/>
      <c r="ENW11" s="30"/>
      <c r="ENX11" s="30"/>
      <c r="ENY11" s="30"/>
      <c r="ENZ11" s="30"/>
      <c r="EOA11" s="30"/>
      <c r="EOB11" s="30"/>
      <c r="EOC11" s="30"/>
      <c r="EOD11" s="30"/>
      <c r="EOE11" s="30"/>
      <c r="EOF11" s="32"/>
      <c r="EOG11" s="30"/>
      <c r="EOH11" s="29"/>
      <c r="EOI11" s="30"/>
      <c r="EOJ11" s="30"/>
      <c r="EOK11" s="30"/>
      <c r="EOL11" s="30"/>
      <c r="EOM11" s="30"/>
      <c r="EON11" s="30"/>
      <c r="EOO11" s="30"/>
      <c r="EOP11" s="30"/>
      <c r="EOQ11" s="30"/>
      <c r="EOR11" s="30"/>
      <c r="EOS11" s="30"/>
      <c r="EOT11" s="30"/>
      <c r="EOU11" s="30"/>
      <c r="EOV11" s="32"/>
      <c r="EOW11" s="30"/>
      <c r="EOX11" s="29"/>
      <c r="EOY11" s="30"/>
      <c r="EOZ11" s="30"/>
      <c r="EPA11" s="30"/>
      <c r="EPB11" s="30"/>
      <c r="EPC11" s="30"/>
      <c r="EPD11" s="30"/>
      <c r="EPE11" s="30"/>
      <c r="EPF11" s="30"/>
      <c r="EPG11" s="30"/>
      <c r="EPH11" s="30"/>
      <c r="EPI11" s="30"/>
      <c r="EPJ11" s="30"/>
      <c r="EPK11" s="30"/>
      <c r="EPL11" s="32"/>
      <c r="EPM11" s="30"/>
      <c r="EPN11" s="29"/>
      <c r="EPO11" s="30"/>
      <c r="EPP11" s="30"/>
      <c r="EPQ11" s="30"/>
      <c r="EPR11" s="30"/>
      <c r="EPS11" s="30"/>
      <c r="EPT11" s="30"/>
      <c r="EPU11" s="30"/>
      <c r="EPV11" s="30"/>
      <c r="EPW11" s="30"/>
      <c r="EPX11" s="30"/>
      <c r="EPY11" s="30"/>
      <c r="EPZ11" s="30"/>
      <c r="EQA11" s="30"/>
      <c r="EQB11" s="32"/>
      <c r="EQC11" s="30"/>
      <c r="EQD11" s="29"/>
      <c r="EQE11" s="30"/>
      <c r="EQF11" s="30"/>
      <c r="EQG11" s="30"/>
      <c r="EQH11" s="30"/>
      <c r="EQI11" s="30"/>
      <c r="EQJ11" s="30"/>
      <c r="EQK11" s="30"/>
      <c r="EQL11" s="30"/>
      <c r="EQM11" s="30"/>
      <c r="EQN11" s="30"/>
      <c r="EQO11" s="30"/>
      <c r="EQP11" s="30"/>
      <c r="EQQ11" s="30"/>
      <c r="EQR11" s="32"/>
      <c r="EQS11" s="30"/>
      <c r="EQT11" s="29"/>
      <c r="EQU11" s="30"/>
      <c r="EQV11" s="30"/>
      <c r="EQW11" s="30"/>
      <c r="EQX11" s="30"/>
      <c r="EQY11" s="30"/>
      <c r="EQZ11" s="30"/>
      <c r="ERA11" s="30"/>
      <c r="ERB11" s="30"/>
      <c r="ERC11" s="30"/>
      <c r="ERD11" s="30"/>
      <c r="ERE11" s="30"/>
      <c r="ERF11" s="30"/>
      <c r="ERG11" s="30"/>
      <c r="ERH11" s="32"/>
      <c r="ERI11" s="30"/>
      <c r="ERJ11" s="29"/>
      <c r="ERK11" s="30"/>
      <c r="ERL11" s="30"/>
      <c r="ERM11" s="30"/>
      <c r="ERN11" s="30"/>
      <c r="ERO11" s="30"/>
      <c r="ERP11" s="30"/>
      <c r="ERQ11" s="30"/>
      <c r="ERR11" s="30"/>
      <c r="ERS11" s="30"/>
      <c r="ERT11" s="30"/>
      <c r="ERU11" s="30"/>
      <c r="ERV11" s="30"/>
      <c r="ERW11" s="30"/>
      <c r="ERX11" s="32"/>
      <c r="ERY11" s="30"/>
      <c r="ERZ11" s="29"/>
      <c r="ESA11" s="30"/>
      <c r="ESB11" s="30"/>
      <c r="ESC11" s="30"/>
      <c r="ESD11" s="30"/>
      <c r="ESE11" s="30"/>
      <c r="ESF11" s="30"/>
      <c r="ESG11" s="30"/>
      <c r="ESH11" s="30"/>
      <c r="ESI11" s="30"/>
      <c r="ESJ11" s="30"/>
      <c r="ESK11" s="30"/>
      <c r="ESL11" s="30"/>
      <c r="ESM11" s="30"/>
      <c r="ESN11" s="32"/>
      <c r="ESO11" s="30"/>
      <c r="ESP11" s="29"/>
      <c r="ESQ11" s="30"/>
      <c r="ESR11" s="30"/>
      <c r="ESS11" s="30"/>
      <c r="EST11" s="30"/>
      <c r="ESU11" s="30"/>
      <c r="ESV11" s="30"/>
      <c r="ESW11" s="30"/>
      <c r="ESX11" s="30"/>
      <c r="ESY11" s="30"/>
      <c r="ESZ11" s="30"/>
      <c r="ETA11" s="30"/>
      <c r="ETB11" s="30"/>
      <c r="ETC11" s="30"/>
      <c r="ETD11" s="32"/>
      <c r="ETE11" s="30"/>
      <c r="ETF11" s="29"/>
      <c r="ETG11" s="30"/>
      <c r="ETH11" s="30"/>
      <c r="ETI11" s="30"/>
      <c r="ETJ11" s="30"/>
      <c r="ETK11" s="30"/>
      <c r="ETL11" s="30"/>
      <c r="ETM11" s="30"/>
      <c r="ETN11" s="30"/>
      <c r="ETO11" s="30"/>
      <c r="ETP11" s="30"/>
      <c r="ETQ11" s="30"/>
      <c r="ETR11" s="30"/>
      <c r="ETS11" s="30"/>
      <c r="ETT11" s="32"/>
      <c r="ETU11" s="30"/>
      <c r="ETV11" s="29"/>
      <c r="ETW11" s="30"/>
      <c r="ETX11" s="30"/>
      <c r="ETY11" s="30"/>
      <c r="ETZ11" s="30"/>
      <c r="EUA11" s="30"/>
      <c r="EUB11" s="30"/>
      <c r="EUC11" s="30"/>
      <c r="EUD11" s="30"/>
      <c r="EUE11" s="30"/>
      <c r="EUF11" s="30"/>
      <c r="EUG11" s="30"/>
      <c r="EUH11" s="30"/>
      <c r="EUI11" s="30"/>
      <c r="EUJ11" s="32"/>
      <c r="EUK11" s="30"/>
      <c r="EUL11" s="29"/>
      <c r="EUM11" s="30"/>
      <c r="EUN11" s="30"/>
      <c r="EUO11" s="30"/>
      <c r="EUP11" s="30"/>
      <c r="EUQ11" s="30"/>
      <c r="EUR11" s="30"/>
      <c r="EUS11" s="30"/>
      <c r="EUT11" s="30"/>
      <c r="EUU11" s="30"/>
      <c r="EUV11" s="30"/>
      <c r="EUW11" s="30"/>
      <c r="EUX11" s="30"/>
      <c r="EUY11" s="30"/>
      <c r="EUZ11" s="32"/>
      <c r="EVA11" s="30"/>
      <c r="EVB11" s="29"/>
      <c r="EVC11" s="30"/>
      <c r="EVD11" s="30"/>
      <c r="EVE11" s="30"/>
      <c r="EVF11" s="30"/>
      <c r="EVG11" s="30"/>
      <c r="EVH11" s="30"/>
      <c r="EVI11" s="30"/>
      <c r="EVJ11" s="30"/>
      <c r="EVK11" s="30"/>
      <c r="EVL11" s="30"/>
      <c r="EVM11" s="30"/>
      <c r="EVN11" s="30"/>
      <c r="EVO11" s="30"/>
      <c r="EVP11" s="32"/>
      <c r="EVQ11" s="30"/>
      <c r="EVR11" s="29"/>
      <c r="EVS11" s="30"/>
      <c r="EVT11" s="30"/>
      <c r="EVU11" s="30"/>
      <c r="EVV11" s="30"/>
      <c r="EVW11" s="30"/>
      <c r="EVX11" s="30"/>
      <c r="EVY11" s="30"/>
      <c r="EVZ11" s="30"/>
      <c r="EWA11" s="30"/>
      <c r="EWB11" s="30"/>
      <c r="EWC11" s="30"/>
      <c r="EWD11" s="30"/>
      <c r="EWE11" s="30"/>
      <c r="EWF11" s="32"/>
      <c r="EWG11" s="30"/>
      <c r="EWH11" s="29"/>
      <c r="EWI11" s="30"/>
      <c r="EWJ11" s="30"/>
      <c r="EWK11" s="30"/>
      <c r="EWL11" s="30"/>
      <c r="EWM11" s="30"/>
      <c r="EWN11" s="30"/>
      <c r="EWO11" s="30"/>
      <c r="EWP11" s="30"/>
      <c r="EWQ11" s="30"/>
      <c r="EWR11" s="30"/>
      <c r="EWS11" s="30"/>
      <c r="EWT11" s="30"/>
      <c r="EWU11" s="30"/>
      <c r="EWV11" s="32"/>
      <c r="EWW11" s="30"/>
      <c r="EWX11" s="29"/>
      <c r="EWY11" s="30"/>
      <c r="EWZ11" s="30"/>
      <c r="EXA11" s="30"/>
      <c r="EXB11" s="30"/>
      <c r="EXC11" s="30"/>
      <c r="EXD11" s="30"/>
      <c r="EXE11" s="30"/>
      <c r="EXF11" s="30"/>
      <c r="EXG11" s="30"/>
      <c r="EXH11" s="30"/>
      <c r="EXI11" s="30"/>
      <c r="EXJ11" s="30"/>
      <c r="EXK11" s="30"/>
      <c r="EXL11" s="32"/>
      <c r="EXM11" s="30"/>
      <c r="EXN11" s="29"/>
      <c r="EXO11" s="30"/>
      <c r="EXP11" s="30"/>
      <c r="EXQ11" s="30"/>
      <c r="EXR11" s="30"/>
      <c r="EXS11" s="30"/>
      <c r="EXT11" s="30"/>
      <c r="EXU11" s="30"/>
      <c r="EXV11" s="30"/>
      <c r="EXW11" s="30"/>
      <c r="EXX11" s="30"/>
      <c r="EXY11" s="30"/>
      <c r="EXZ11" s="30"/>
      <c r="EYA11" s="30"/>
      <c r="EYB11" s="32"/>
      <c r="EYC11" s="30"/>
      <c r="EYD11" s="29"/>
      <c r="EYE11" s="30"/>
      <c r="EYF11" s="30"/>
      <c r="EYG11" s="30"/>
      <c r="EYH11" s="30"/>
      <c r="EYI11" s="30"/>
      <c r="EYJ11" s="30"/>
      <c r="EYK11" s="30"/>
      <c r="EYL11" s="30"/>
      <c r="EYM11" s="30"/>
      <c r="EYN11" s="30"/>
      <c r="EYO11" s="30"/>
      <c r="EYP11" s="30"/>
      <c r="EYQ11" s="30"/>
      <c r="EYR11" s="32"/>
      <c r="EYS11" s="30"/>
      <c r="EYT11" s="29"/>
      <c r="EYU11" s="30"/>
      <c r="EYV11" s="30"/>
      <c r="EYW11" s="30"/>
      <c r="EYX11" s="30"/>
      <c r="EYY11" s="30"/>
      <c r="EYZ11" s="30"/>
      <c r="EZA11" s="30"/>
      <c r="EZB11" s="30"/>
      <c r="EZC11" s="30"/>
      <c r="EZD11" s="30"/>
      <c r="EZE11" s="30"/>
      <c r="EZF11" s="30"/>
      <c r="EZG11" s="30"/>
      <c r="EZH11" s="32"/>
      <c r="EZI11" s="30"/>
      <c r="EZJ11" s="29"/>
      <c r="EZK11" s="30"/>
      <c r="EZL11" s="30"/>
      <c r="EZM11" s="30"/>
      <c r="EZN11" s="30"/>
      <c r="EZO11" s="30"/>
      <c r="EZP11" s="30"/>
      <c r="EZQ11" s="30"/>
      <c r="EZR11" s="30"/>
      <c r="EZS11" s="30"/>
      <c r="EZT11" s="30"/>
      <c r="EZU11" s="30"/>
      <c r="EZV11" s="30"/>
      <c r="EZW11" s="30"/>
      <c r="EZX11" s="32"/>
      <c r="EZY11" s="30"/>
      <c r="EZZ11" s="29"/>
      <c r="FAA11" s="30"/>
      <c r="FAB11" s="30"/>
      <c r="FAC11" s="30"/>
      <c r="FAD11" s="30"/>
      <c r="FAE11" s="30"/>
      <c r="FAF11" s="30"/>
      <c r="FAG11" s="30"/>
      <c r="FAH11" s="30"/>
      <c r="FAI11" s="30"/>
      <c r="FAJ11" s="30"/>
      <c r="FAK11" s="30"/>
      <c r="FAL11" s="30"/>
      <c r="FAM11" s="30"/>
      <c r="FAN11" s="32"/>
      <c r="FAO11" s="30"/>
      <c r="FAP11" s="29"/>
      <c r="FAQ11" s="30"/>
      <c r="FAR11" s="30"/>
      <c r="FAS11" s="30"/>
      <c r="FAT11" s="30"/>
      <c r="FAU11" s="30"/>
      <c r="FAV11" s="30"/>
      <c r="FAW11" s="30"/>
      <c r="FAX11" s="30"/>
      <c r="FAY11" s="30"/>
      <c r="FAZ11" s="30"/>
      <c r="FBA11" s="30"/>
      <c r="FBB11" s="30"/>
      <c r="FBC11" s="30"/>
      <c r="FBD11" s="32"/>
      <c r="FBE11" s="30"/>
      <c r="FBF11" s="29"/>
      <c r="FBG11" s="30"/>
      <c r="FBH11" s="30"/>
      <c r="FBI11" s="30"/>
      <c r="FBJ11" s="30"/>
      <c r="FBK11" s="30"/>
      <c r="FBL11" s="30"/>
      <c r="FBM11" s="30"/>
      <c r="FBN11" s="30"/>
      <c r="FBO11" s="30"/>
      <c r="FBP11" s="30"/>
      <c r="FBQ11" s="30"/>
      <c r="FBR11" s="30"/>
      <c r="FBS11" s="30"/>
      <c r="FBT11" s="32"/>
      <c r="FBU11" s="30"/>
      <c r="FBV11" s="29"/>
      <c r="FBW11" s="30"/>
      <c r="FBX11" s="30"/>
      <c r="FBY11" s="30"/>
      <c r="FBZ11" s="30"/>
      <c r="FCA11" s="30"/>
      <c r="FCB11" s="30"/>
      <c r="FCC11" s="30"/>
      <c r="FCD11" s="30"/>
      <c r="FCE11" s="30"/>
      <c r="FCF11" s="30"/>
      <c r="FCG11" s="30"/>
      <c r="FCH11" s="30"/>
      <c r="FCI11" s="30"/>
      <c r="FCJ11" s="32"/>
      <c r="FCK11" s="30"/>
      <c r="FCL11" s="29"/>
      <c r="FCM11" s="30"/>
      <c r="FCN11" s="30"/>
      <c r="FCO11" s="30"/>
      <c r="FCP11" s="30"/>
      <c r="FCQ11" s="30"/>
      <c r="FCR11" s="30"/>
      <c r="FCS11" s="30"/>
      <c r="FCT11" s="30"/>
      <c r="FCU11" s="30"/>
      <c r="FCV11" s="30"/>
      <c r="FCW11" s="30"/>
      <c r="FCX11" s="30"/>
      <c r="FCY11" s="30"/>
      <c r="FCZ11" s="32"/>
      <c r="FDA11" s="30"/>
      <c r="FDB11" s="29"/>
      <c r="FDC11" s="30"/>
      <c r="FDD11" s="30"/>
      <c r="FDE11" s="30"/>
      <c r="FDF11" s="30"/>
      <c r="FDG11" s="30"/>
      <c r="FDH11" s="30"/>
      <c r="FDI11" s="30"/>
      <c r="FDJ11" s="30"/>
      <c r="FDK11" s="30"/>
      <c r="FDL11" s="30"/>
      <c r="FDM11" s="30"/>
      <c r="FDN11" s="30"/>
      <c r="FDO11" s="30"/>
      <c r="FDP11" s="32"/>
      <c r="FDQ11" s="30"/>
      <c r="FDR11" s="29"/>
      <c r="FDS11" s="30"/>
      <c r="FDT11" s="30"/>
      <c r="FDU11" s="30"/>
      <c r="FDV11" s="30"/>
      <c r="FDW11" s="30"/>
      <c r="FDX11" s="30"/>
      <c r="FDY11" s="30"/>
      <c r="FDZ11" s="30"/>
      <c r="FEA11" s="30"/>
      <c r="FEB11" s="30"/>
      <c r="FEC11" s="30"/>
      <c r="FED11" s="30"/>
      <c r="FEE11" s="30"/>
      <c r="FEF11" s="32"/>
      <c r="FEG11" s="30"/>
      <c r="FEH11" s="29"/>
      <c r="FEI11" s="30"/>
      <c r="FEJ11" s="30"/>
      <c r="FEK11" s="30"/>
      <c r="FEL11" s="30"/>
      <c r="FEM11" s="30"/>
      <c r="FEN11" s="30"/>
      <c r="FEO11" s="30"/>
      <c r="FEP11" s="30"/>
      <c r="FEQ11" s="30"/>
      <c r="FER11" s="30"/>
      <c r="FES11" s="30"/>
      <c r="FET11" s="30"/>
      <c r="FEU11" s="30"/>
      <c r="FEV11" s="32"/>
      <c r="FEW11" s="30"/>
      <c r="FEX11" s="29"/>
      <c r="FEY11" s="30"/>
      <c r="FEZ11" s="30"/>
      <c r="FFA11" s="30"/>
      <c r="FFB11" s="30"/>
      <c r="FFC11" s="30"/>
      <c r="FFD11" s="30"/>
      <c r="FFE11" s="30"/>
      <c r="FFF11" s="30"/>
      <c r="FFG11" s="30"/>
      <c r="FFH11" s="30"/>
      <c r="FFI11" s="30"/>
      <c r="FFJ11" s="30"/>
      <c r="FFK11" s="30"/>
      <c r="FFL11" s="32"/>
      <c r="FFM11" s="30"/>
      <c r="FFN11" s="29"/>
      <c r="FFO11" s="30"/>
      <c r="FFP11" s="30"/>
      <c r="FFQ11" s="30"/>
      <c r="FFR11" s="30"/>
      <c r="FFS11" s="30"/>
      <c r="FFT11" s="30"/>
      <c r="FFU11" s="30"/>
      <c r="FFV11" s="30"/>
      <c r="FFW11" s="30"/>
      <c r="FFX11" s="30"/>
      <c r="FFY11" s="30"/>
      <c r="FFZ11" s="30"/>
      <c r="FGA11" s="30"/>
      <c r="FGB11" s="32"/>
      <c r="FGC11" s="30"/>
      <c r="FGD11" s="29"/>
      <c r="FGE11" s="30"/>
      <c r="FGF11" s="30"/>
      <c r="FGG11" s="30"/>
      <c r="FGH11" s="30"/>
      <c r="FGI11" s="30"/>
      <c r="FGJ11" s="30"/>
      <c r="FGK11" s="30"/>
      <c r="FGL11" s="30"/>
      <c r="FGM11" s="30"/>
      <c r="FGN11" s="30"/>
      <c r="FGO11" s="30"/>
      <c r="FGP11" s="30"/>
      <c r="FGQ11" s="30"/>
      <c r="FGR11" s="32"/>
      <c r="FGS11" s="30"/>
      <c r="FGT11" s="29"/>
      <c r="FGU11" s="30"/>
      <c r="FGV11" s="30"/>
      <c r="FGW11" s="30"/>
      <c r="FGX11" s="30"/>
      <c r="FGY11" s="30"/>
      <c r="FGZ11" s="30"/>
      <c r="FHA11" s="30"/>
      <c r="FHB11" s="30"/>
      <c r="FHC11" s="30"/>
      <c r="FHD11" s="30"/>
      <c r="FHE11" s="30"/>
      <c r="FHF11" s="30"/>
      <c r="FHG11" s="30"/>
      <c r="FHH11" s="32"/>
      <c r="FHI11" s="30"/>
      <c r="FHJ11" s="29"/>
      <c r="FHK11" s="30"/>
      <c r="FHL11" s="30"/>
      <c r="FHM11" s="30"/>
      <c r="FHN11" s="30"/>
      <c r="FHO11" s="30"/>
      <c r="FHP11" s="30"/>
      <c r="FHQ11" s="30"/>
      <c r="FHR11" s="30"/>
      <c r="FHS11" s="30"/>
      <c r="FHT11" s="30"/>
      <c r="FHU11" s="30"/>
      <c r="FHV11" s="30"/>
      <c r="FHW11" s="30"/>
      <c r="FHX11" s="32"/>
      <c r="FHY11" s="30"/>
      <c r="FHZ11" s="29"/>
      <c r="FIA11" s="30"/>
      <c r="FIB11" s="30"/>
      <c r="FIC11" s="30"/>
      <c r="FID11" s="30"/>
      <c r="FIE11" s="30"/>
      <c r="FIF11" s="30"/>
      <c r="FIG11" s="30"/>
      <c r="FIH11" s="30"/>
      <c r="FII11" s="30"/>
      <c r="FIJ11" s="30"/>
      <c r="FIK11" s="30"/>
      <c r="FIL11" s="30"/>
      <c r="FIM11" s="30"/>
      <c r="FIN11" s="32"/>
      <c r="FIO11" s="30"/>
      <c r="FIP11" s="29"/>
      <c r="FIQ11" s="30"/>
      <c r="FIR11" s="30"/>
      <c r="FIS11" s="30"/>
      <c r="FIT11" s="30"/>
      <c r="FIU11" s="30"/>
      <c r="FIV11" s="30"/>
      <c r="FIW11" s="30"/>
      <c r="FIX11" s="30"/>
      <c r="FIY11" s="30"/>
      <c r="FIZ11" s="30"/>
      <c r="FJA11" s="30"/>
      <c r="FJB11" s="30"/>
      <c r="FJC11" s="30"/>
      <c r="FJD11" s="32"/>
      <c r="FJE11" s="30"/>
      <c r="FJF11" s="29"/>
      <c r="FJG11" s="30"/>
      <c r="FJH11" s="30"/>
      <c r="FJI11" s="30"/>
      <c r="FJJ11" s="30"/>
      <c r="FJK11" s="30"/>
      <c r="FJL11" s="30"/>
      <c r="FJM11" s="30"/>
      <c r="FJN11" s="30"/>
      <c r="FJO11" s="30"/>
      <c r="FJP11" s="30"/>
      <c r="FJQ11" s="30"/>
      <c r="FJR11" s="30"/>
      <c r="FJS11" s="30"/>
      <c r="FJT11" s="32"/>
      <c r="FJU11" s="30"/>
      <c r="FJV11" s="29"/>
      <c r="FJW11" s="30"/>
      <c r="FJX11" s="30"/>
      <c r="FJY11" s="30"/>
      <c r="FJZ11" s="30"/>
      <c r="FKA11" s="30"/>
      <c r="FKB11" s="30"/>
      <c r="FKC11" s="30"/>
      <c r="FKD11" s="30"/>
      <c r="FKE11" s="30"/>
      <c r="FKF11" s="30"/>
      <c r="FKG11" s="30"/>
      <c r="FKH11" s="30"/>
      <c r="FKI11" s="30"/>
      <c r="FKJ11" s="32"/>
      <c r="FKK11" s="30"/>
      <c r="FKL11" s="29"/>
      <c r="FKM11" s="30"/>
      <c r="FKN11" s="30"/>
      <c r="FKO11" s="30"/>
      <c r="FKP11" s="30"/>
      <c r="FKQ11" s="30"/>
      <c r="FKR11" s="30"/>
      <c r="FKS11" s="30"/>
      <c r="FKT11" s="30"/>
      <c r="FKU11" s="30"/>
      <c r="FKV11" s="30"/>
      <c r="FKW11" s="30"/>
      <c r="FKX11" s="30"/>
      <c r="FKY11" s="30"/>
      <c r="FKZ11" s="32"/>
      <c r="FLA11" s="30"/>
      <c r="FLB11" s="29"/>
      <c r="FLC11" s="30"/>
      <c r="FLD11" s="30"/>
      <c r="FLE11" s="30"/>
      <c r="FLF11" s="30"/>
      <c r="FLG11" s="30"/>
      <c r="FLH11" s="30"/>
      <c r="FLI11" s="30"/>
      <c r="FLJ11" s="30"/>
      <c r="FLK11" s="30"/>
      <c r="FLL11" s="30"/>
      <c r="FLM11" s="30"/>
      <c r="FLN11" s="30"/>
      <c r="FLO11" s="30"/>
      <c r="FLP11" s="32"/>
      <c r="FLQ11" s="30"/>
      <c r="FLR11" s="29"/>
      <c r="FLS11" s="30"/>
      <c r="FLT11" s="30"/>
      <c r="FLU11" s="30"/>
      <c r="FLV11" s="30"/>
      <c r="FLW11" s="30"/>
      <c r="FLX11" s="30"/>
      <c r="FLY11" s="30"/>
      <c r="FLZ11" s="30"/>
      <c r="FMA11" s="30"/>
      <c r="FMB11" s="30"/>
      <c r="FMC11" s="30"/>
      <c r="FMD11" s="30"/>
      <c r="FME11" s="30"/>
      <c r="FMF11" s="32"/>
      <c r="FMG11" s="30"/>
      <c r="FMH11" s="29"/>
      <c r="FMI11" s="30"/>
      <c r="FMJ11" s="30"/>
      <c r="FMK11" s="30"/>
      <c r="FML11" s="30"/>
      <c r="FMM11" s="30"/>
      <c r="FMN11" s="30"/>
      <c r="FMO11" s="30"/>
      <c r="FMP11" s="30"/>
      <c r="FMQ11" s="30"/>
      <c r="FMR11" s="30"/>
      <c r="FMS11" s="30"/>
      <c r="FMT11" s="30"/>
      <c r="FMU11" s="30"/>
      <c r="FMV11" s="32"/>
      <c r="FMW11" s="30"/>
      <c r="FMX11" s="29"/>
      <c r="FMY11" s="30"/>
      <c r="FMZ11" s="30"/>
      <c r="FNA11" s="30"/>
      <c r="FNB11" s="30"/>
      <c r="FNC11" s="30"/>
      <c r="FND11" s="30"/>
      <c r="FNE11" s="30"/>
      <c r="FNF11" s="30"/>
      <c r="FNG11" s="30"/>
      <c r="FNH11" s="30"/>
      <c r="FNI11" s="30"/>
      <c r="FNJ11" s="30"/>
      <c r="FNK11" s="30"/>
      <c r="FNL11" s="32"/>
      <c r="FNM11" s="30"/>
      <c r="FNN11" s="29"/>
      <c r="FNO11" s="30"/>
      <c r="FNP11" s="30"/>
      <c r="FNQ11" s="30"/>
      <c r="FNR11" s="30"/>
      <c r="FNS11" s="30"/>
      <c r="FNT11" s="30"/>
      <c r="FNU11" s="30"/>
      <c r="FNV11" s="30"/>
      <c r="FNW11" s="30"/>
      <c r="FNX11" s="30"/>
      <c r="FNY11" s="30"/>
      <c r="FNZ11" s="30"/>
      <c r="FOA11" s="30"/>
      <c r="FOB11" s="32"/>
      <c r="FOC11" s="30"/>
      <c r="FOD11" s="29"/>
      <c r="FOE11" s="30"/>
      <c r="FOF11" s="30"/>
      <c r="FOG11" s="30"/>
      <c r="FOH11" s="30"/>
      <c r="FOI11" s="30"/>
      <c r="FOJ11" s="30"/>
      <c r="FOK11" s="30"/>
      <c r="FOL11" s="30"/>
      <c r="FOM11" s="30"/>
      <c r="FON11" s="30"/>
      <c r="FOO11" s="30"/>
      <c r="FOP11" s="30"/>
      <c r="FOQ11" s="30"/>
      <c r="FOR11" s="32"/>
      <c r="FOS11" s="30"/>
      <c r="FOT11" s="29"/>
      <c r="FOU11" s="30"/>
      <c r="FOV11" s="30"/>
      <c r="FOW11" s="30"/>
      <c r="FOX11" s="30"/>
      <c r="FOY11" s="30"/>
      <c r="FOZ11" s="30"/>
      <c r="FPA11" s="30"/>
      <c r="FPB11" s="30"/>
      <c r="FPC11" s="30"/>
      <c r="FPD11" s="30"/>
      <c r="FPE11" s="30"/>
      <c r="FPF11" s="30"/>
      <c r="FPG11" s="30"/>
      <c r="FPH11" s="32"/>
      <c r="FPI11" s="30"/>
      <c r="FPJ11" s="29"/>
      <c r="FPK11" s="30"/>
      <c r="FPL11" s="30"/>
      <c r="FPM11" s="30"/>
      <c r="FPN11" s="30"/>
      <c r="FPO11" s="30"/>
      <c r="FPP11" s="30"/>
      <c r="FPQ11" s="30"/>
      <c r="FPR11" s="30"/>
      <c r="FPS11" s="30"/>
      <c r="FPT11" s="30"/>
      <c r="FPU11" s="30"/>
      <c r="FPV11" s="30"/>
      <c r="FPW11" s="30"/>
      <c r="FPX11" s="32"/>
      <c r="FPY11" s="30"/>
      <c r="FPZ11" s="29"/>
      <c r="FQA11" s="30"/>
      <c r="FQB11" s="30"/>
      <c r="FQC11" s="30"/>
      <c r="FQD11" s="30"/>
      <c r="FQE11" s="30"/>
      <c r="FQF11" s="30"/>
      <c r="FQG11" s="30"/>
      <c r="FQH11" s="30"/>
      <c r="FQI11" s="30"/>
      <c r="FQJ11" s="30"/>
      <c r="FQK11" s="30"/>
      <c r="FQL11" s="30"/>
      <c r="FQM11" s="30"/>
      <c r="FQN11" s="32"/>
      <c r="FQO11" s="30"/>
      <c r="FQP11" s="29"/>
      <c r="FQQ11" s="30"/>
      <c r="FQR11" s="30"/>
      <c r="FQS11" s="30"/>
      <c r="FQT11" s="30"/>
      <c r="FQU11" s="30"/>
      <c r="FQV11" s="30"/>
      <c r="FQW11" s="30"/>
      <c r="FQX11" s="30"/>
      <c r="FQY11" s="30"/>
      <c r="FQZ11" s="30"/>
      <c r="FRA11" s="30"/>
      <c r="FRB11" s="30"/>
      <c r="FRC11" s="30"/>
      <c r="FRD11" s="32"/>
      <c r="FRE11" s="30"/>
      <c r="FRF11" s="29"/>
      <c r="FRG11" s="30"/>
      <c r="FRH11" s="30"/>
      <c r="FRI11" s="30"/>
      <c r="FRJ11" s="30"/>
      <c r="FRK11" s="30"/>
      <c r="FRL11" s="30"/>
      <c r="FRM11" s="30"/>
      <c r="FRN11" s="30"/>
      <c r="FRO11" s="30"/>
      <c r="FRP11" s="30"/>
      <c r="FRQ11" s="30"/>
      <c r="FRR11" s="30"/>
      <c r="FRS11" s="30"/>
      <c r="FRT11" s="32"/>
      <c r="FRU11" s="30"/>
      <c r="FRV11" s="29"/>
      <c r="FRW11" s="30"/>
      <c r="FRX11" s="30"/>
      <c r="FRY11" s="30"/>
      <c r="FRZ11" s="30"/>
      <c r="FSA11" s="30"/>
      <c r="FSB11" s="30"/>
      <c r="FSC11" s="30"/>
      <c r="FSD11" s="30"/>
      <c r="FSE11" s="30"/>
      <c r="FSF11" s="30"/>
      <c r="FSG11" s="30"/>
      <c r="FSH11" s="30"/>
      <c r="FSI11" s="30"/>
      <c r="FSJ11" s="32"/>
      <c r="FSK11" s="30"/>
      <c r="FSL11" s="29"/>
      <c r="FSM11" s="30"/>
      <c r="FSN11" s="30"/>
      <c r="FSO11" s="30"/>
      <c r="FSP11" s="30"/>
      <c r="FSQ11" s="30"/>
      <c r="FSR11" s="30"/>
      <c r="FSS11" s="30"/>
      <c r="FST11" s="30"/>
      <c r="FSU11" s="30"/>
      <c r="FSV11" s="30"/>
      <c r="FSW11" s="30"/>
      <c r="FSX11" s="30"/>
      <c r="FSY11" s="30"/>
      <c r="FSZ11" s="32"/>
      <c r="FTA11" s="30"/>
      <c r="FTB11" s="29"/>
      <c r="FTC11" s="30"/>
      <c r="FTD11" s="30"/>
      <c r="FTE11" s="30"/>
      <c r="FTF11" s="30"/>
      <c r="FTG11" s="30"/>
      <c r="FTH11" s="30"/>
      <c r="FTI11" s="30"/>
      <c r="FTJ11" s="30"/>
      <c r="FTK11" s="30"/>
      <c r="FTL11" s="30"/>
      <c r="FTM11" s="30"/>
      <c r="FTN11" s="30"/>
      <c r="FTO11" s="30"/>
      <c r="FTP11" s="32"/>
      <c r="FTQ11" s="30"/>
      <c r="FTR11" s="29"/>
      <c r="FTS11" s="30"/>
      <c r="FTT11" s="30"/>
      <c r="FTU11" s="30"/>
      <c r="FTV11" s="30"/>
      <c r="FTW11" s="30"/>
      <c r="FTX11" s="30"/>
      <c r="FTY11" s="30"/>
      <c r="FTZ11" s="30"/>
      <c r="FUA11" s="30"/>
      <c r="FUB11" s="30"/>
      <c r="FUC11" s="30"/>
      <c r="FUD11" s="30"/>
      <c r="FUE11" s="30"/>
      <c r="FUF11" s="32"/>
      <c r="FUG11" s="30"/>
      <c r="FUH11" s="29"/>
      <c r="FUI11" s="30"/>
      <c r="FUJ11" s="30"/>
      <c r="FUK11" s="30"/>
      <c r="FUL11" s="30"/>
      <c r="FUM11" s="30"/>
      <c r="FUN11" s="30"/>
      <c r="FUO11" s="30"/>
      <c r="FUP11" s="30"/>
      <c r="FUQ11" s="30"/>
      <c r="FUR11" s="30"/>
      <c r="FUS11" s="30"/>
      <c r="FUT11" s="30"/>
      <c r="FUU11" s="30"/>
      <c r="FUV11" s="32"/>
      <c r="FUW11" s="30"/>
      <c r="FUX11" s="29"/>
      <c r="FUY11" s="30"/>
      <c r="FUZ11" s="30"/>
      <c r="FVA11" s="30"/>
      <c r="FVB11" s="30"/>
      <c r="FVC11" s="30"/>
      <c r="FVD11" s="30"/>
      <c r="FVE11" s="30"/>
      <c r="FVF11" s="30"/>
      <c r="FVG11" s="30"/>
      <c r="FVH11" s="30"/>
      <c r="FVI11" s="30"/>
      <c r="FVJ11" s="30"/>
      <c r="FVK11" s="30"/>
      <c r="FVL11" s="32"/>
      <c r="FVM11" s="30"/>
      <c r="FVN11" s="29"/>
      <c r="FVO11" s="30"/>
      <c r="FVP11" s="30"/>
      <c r="FVQ11" s="30"/>
      <c r="FVR11" s="30"/>
      <c r="FVS11" s="30"/>
      <c r="FVT11" s="30"/>
      <c r="FVU11" s="30"/>
      <c r="FVV11" s="30"/>
      <c r="FVW11" s="30"/>
      <c r="FVX11" s="30"/>
      <c r="FVY11" s="30"/>
      <c r="FVZ11" s="30"/>
      <c r="FWA11" s="30"/>
      <c r="FWB11" s="32"/>
      <c r="FWC11" s="30"/>
      <c r="FWD11" s="29"/>
      <c r="FWE11" s="30"/>
      <c r="FWF11" s="30"/>
      <c r="FWG11" s="30"/>
      <c r="FWH11" s="30"/>
      <c r="FWI11" s="30"/>
      <c r="FWJ11" s="30"/>
      <c r="FWK11" s="30"/>
      <c r="FWL11" s="30"/>
      <c r="FWM11" s="30"/>
      <c r="FWN11" s="30"/>
      <c r="FWO11" s="30"/>
      <c r="FWP11" s="30"/>
      <c r="FWQ11" s="30"/>
      <c r="FWR11" s="32"/>
      <c r="FWS11" s="30"/>
      <c r="FWT11" s="29"/>
      <c r="FWU11" s="30"/>
      <c r="FWV11" s="30"/>
      <c r="FWW11" s="30"/>
      <c r="FWX11" s="30"/>
      <c r="FWY11" s="30"/>
      <c r="FWZ11" s="30"/>
      <c r="FXA11" s="30"/>
      <c r="FXB11" s="30"/>
      <c r="FXC11" s="30"/>
      <c r="FXD11" s="30"/>
      <c r="FXE11" s="30"/>
      <c r="FXF11" s="30"/>
      <c r="FXG11" s="30"/>
      <c r="FXH11" s="32"/>
      <c r="FXI11" s="30"/>
      <c r="FXJ11" s="29"/>
      <c r="FXK11" s="30"/>
      <c r="FXL11" s="30"/>
      <c r="FXM11" s="30"/>
      <c r="FXN11" s="30"/>
      <c r="FXO11" s="30"/>
      <c r="FXP11" s="30"/>
      <c r="FXQ11" s="30"/>
      <c r="FXR11" s="30"/>
      <c r="FXS11" s="30"/>
      <c r="FXT11" s="30"/>
      <c r="FXU11" s="30"/>
      <c r="FXV11" s="30"/>
      <c r="FXW11" s="30"/>
      <c r="FXX11" s="32"/>
      <c r="FXY11" s="30"/>
      <c r="FXZ11" s="29"/>
      <c r="FYA11" s="30"/>
      <c r="FYB11" s="30"/>
      <c r="FYC11" s="30"/>
      <c r="FYD11" s="30"/>
      <c r="FYE11" s="30"/>
      <c r="FYF11" s="30"/>
      <c r="FYG11" s="30"/>
      <c r="FYH11" s="30"/>
      <c r="FYI11" s="30"/>
      <c r="FYJ11" s="30"/>
      <c r="FYK11" s="30"/>
      <c r="FYL11" s="30"/>
      <c r="FYM11" s="30"/>
      <c r="FYN11" s="32"/>
      <c r="FYO11" s="30"/>
      <c r="FYP11" s="29"/>
      <c r="FYQ11" s="30"/>
      <c r="FYR11" s="30"/>
      <c r="FYS11" s="30"/>
      <c r="FYT11" s="30"/>
      <c r="FYU11" s="30"/>
      <c r="FYV11" s="30"/>
      <c r="FYW11" s="30"/>
      <c r="FYX11" s="30"/>
      <c r="FYY11" s="30"/>
      <c r="FYZ11" s="30"/>
      <c r="FZA11" s="30"/>
      <c r="FZB11" s="30"/>
      <c r="FZC11" s="30"/>
      <c r="FZD11" s="32"/>
      <c r="FZE11" s="30"/>
      <c r="FZF11" s="29"/>
      <c r="FZG11" s="30"/>
      <c r="FZH11" s="30"/>
      <c r="FZI11" s="30"/>
      <c r="FZJ11" s="30"/>
      <c r="FZK11" s="30"/>
      <c r="FZL11" s="30"/>
      <c r="FZM11" s="30"/>
      <c r="FZN11" s="30"/>
      <c r="FZO11" s="30"/>
      <c r="FZP11" s="30"/>
      <c r="FZQ11" s="30"/>
      <c r="FZR11" s="30"/>
      <c r="FZS11" s="30"/>
      <c r="FZT11" s="32"/>
      <c r="FZU11" s="30"/>
      <c r="FZV11" s="29"/>
      <c r="FZW11" s="30"/>
      <c r="FZX11" s="30"/>
      <c r="FZY11" s="30"/>
      <c r="FZZ11" s="30"/>
      <c r="GAA11" s="30"/>
      <c r="GAB11" s="30"/>
      <c r="GAC11" s="30"/>
      <c r="GAD11" s="30"/>
      <c r="GAE11" s="30"/>
      <c r="GAF11" s="30"/>
      <c r="GAG11" s="30"/>
      <c r="GAH11" s="30"/>
      <c r="GAI11" s="30"/>
      <c r="GAJ11" s="32"/>
      <c r="GAK11" s="30"/>
      <c r="GAL11" s="29"/>
      <c r="GAM11" s="30"/>
      <c r="GAN11" s="30"/>
      <c r="GAO11" s="30"/>
      <c r="GAP11" s="30"/>
      <c r="GAQ11" s="30"/>
      <c r="GAR11" s="30"/>
      <c r="GAS11" s="30"/>
      <c r="GAT11" s="30"/>
      <c r="GAU11" s="30"/>
      <c r="GAV11" s="30"/>
      <c r="GAW11" s="30"/>
      <c r="GAX11" s="30"/>
      <c r="GAY11" s="30"/>
      <c r="GAZ11" s="32"/>
      <c r="GBA11" s="30"/>
      <c r="GBB11" s="29"/>
      <c r="GBC11" s="30"/>
      <c r="GBD11" s="30"/>
      <c r="GBE11" s="30"/>
      <c r="GBF11" s="30"/>
      <c r="GBG11" s="30"/>
      <c r="GBH11" s="30"/>
      <c r="GBI11" s="30"/>
      <c r="GBJ11" s="30"/>
      <c r="GBK11" s="30"/>
      <c r="GBL11" s="30"/>
      <c r="GBM11" s="30"/>
      <c r="GBN11" s="30"/>
      <c r="GBO11" s="30"/>
      <c r="GBP11" s="32"/>
      <c r="GBQ11" s="30"/>
      <c r="GBR11" s="29"/>
      <c r="GBS11" s="30"/>
      <c r="GBT11" s="30"/>
      <c r="GBU11" s="30"/>
      <c r="GBV11" s="30"/>
      <c r="GBW11" s="30"/>
      <c r="GBX11" s="30"/>
      <c r="GBY11" s="30"/>
      <c r="GBZ11" s="30"/>
      <c r="GCA11" s="30"/>
      <c r="GCB11" s="30"/>
      <c r="GCC11" s="30"/>
      <c r="GCD11" s="30"/>
      <c r="GCE11" s="30"/>
      <c r="GCF11" s="32"/>
      <c r="GCG11" s="30"/>
      <c r="GCH11" s="29"/>
      <c r="GCI11" s="30"/>
      <c r="GCJ11" s="30"/>
      <c r="GCK11" s="30"/>
      <c r="GCL11" s="30"/>
      <c r="GCM11" s="30"/>
      <c r="GCN11" s="30"/>
      <c r="GCO11" s="30"/>
      <c r="GCP11" s="30"/>
      <c r="GCQ11" s="30"/>
      <c r="GCR11" s="30"/>
      <c r="GCS11" s="30"/>
      <c r="GCT11" s="30"/>
      <c r="GCU11" s="30"/>
      <c r="GCV11" s="32"/>
      <c r="GCW11" s="30"/>
      <c r="GCX11" s="29"/>
      <c r="GCY11" s="30"/>
      <c r="GCZ11" s="30"/>
      <c r="GDA11" s="30"/>
      <c r="GDB11" s="30"/>
      <c r="GDC11" s="30"/>
      <c r="GDD11" s="30"/>
      <c r="GDE11" s="30"/>
      <c r="GDF11" s="30"/>
      <c r="GDG11" s="30"/>
      <c r="GDH11" s="30"/>
      <c r="GDI11" s="30"/>
      <c r="GDJ11" s="30"/>
      <c r="GDK11" s="30"/>
      <c r="GDL11" s="32"/>
      <c r="GDM11" s="30"/>
      <c r="GDN11" s="29"/>
      <c r="GDO11" s="30"/>
      <c r="GDP11" s="30"/>
      <c r="GDQ11" s="30"/>
      <c r="GDR11" s="30"/>
      <c r="GDS11" s="30"/>
      <c r="GDT11" s="30"/>
      <c r="GDU11" s="30"/>
      <c r="GDV11" s="30"/>
      <c r="GDW11" s="30"/>
      <c r="GDX11" s="30"/>
      <c r="GDY11" s="30"/>
      <c r="GDZ11" s="30"/>
      <c r="GEA11" s="30"/>
      <c r="GEB11" s="32"/>
      <c r="GEC11" s="30"/>
      <c r="GED11" s="29"/>
      <c r="GEE11" s="30"/>
      <c r="GEF11" s="30"/>
      <c r="GEG11" s="30"/>
      <c r="GEH11" s="30"/>
      <c r="GEI11" s="30"/>
      <c r="GEJ11" s="30"/>
      <c r="GEK11" s="30"/>
      <c r="GEL11" s="30"/>
      <c r="GEM11" s="30"/>
      <c r="GEN11" s="30"/>
      <c r="GEO11" s="30"/>
      <c r="GEP11" s="30"/>
      <c r="GEQ11" s="30"/>
      <c r="GER11" s="32"/>
      <c r="GES11" s="30"/>
      <c r="GET11" s="29"/>
      <c r="GEU11" s="30"/>
      <c r="GEV11" s="30"/>
      <c r="GEW11" s="30"/>
      <c r="GEX11" s="30"/>
      <c r="GEY11" s="30"/>
      <c r="GEZ11" s="30"/>
      <c r="GFA11" s="30"/>
      <c r="GFB11" s="30"/>
      <c r="GFC11" s="30"/>
      <c r="GFD11" s="30"/>
      <c r="GFE11" s="30"/>
      <c r="GFF11" s="30"/>
      <c r="GFG11" s="30"/>
      <c r="GFH11" s="32"/>
      <c r="GFI11" s="30"/>
      <c r="GFJ11" s="29"/>
      <c r="GFK11" s="30"/>
      <c r="GFL11" s="30"/>
      <c r="GFM11" s="30"/>
      <c r="GFN11" s="30"/>
      <c r="GFO11" s="30"/>
      <c r="GFP11" s="30"/>
      <c r="GFQ11" s="30"/>
      <c r="GFR11" s="30"/>
      <c r="GFS11" s="30"/>
      <c r="GFT11" s="30"/>
      <c r="GFU11" s="30"/>
      <c r="GFV11" s="30"/>
      <c r="GFW11" s="30"/>
      <c r="GFX11" s="32"/>
      <c r="GFY11" s="30"/>
      <c r="GFZ11" s="29"/>
      <c r="GGA11" s="30"/>
      <c r="GGB11" s="30"/>
      <c r="GGC11" s="30"/>
      <c r="GGD11" s="30"/>
      <c r="GGE11" s="30"/>
      <c r="GGF11" s="30"/>
      <c r="GGG11" s="30"/>
      <c r="GGH11" s="30"/>
      <c r="GGI11" s="30"/>
      <c r="GGJ11" s="30"/>
      <c r="GGK11" s="30"/>
      <c r="GGL11" s="30"/>
      <c r="GGM11" s="30"/>
      <c r="GGN11" s="32"/>
      <c r="GGO11" s="30"/>
      <c r="GGP11" s="29"/>
      <c r="GGQ11" s="30"/>
      <c r="GGR11" s="30"/>
      <c r="GGS11" s="30"/>
      <c r="GGT11" s="30"/>
      <c r="GGU11" s="30"/>
      <c r="GGV11" s="30"/>
      <c r="GGW11" s="30"/>
      <c r="GGX11" s="30"/>
      <c r="GGY11" s="30"/>
      <c r="GGZ11" s="30"/>
      <c r="GHA11" s="30"/>
      <c r="GHB11" s="30"/>
      <c r="GHC11" s="30"/>
      <c r="GHD11" s="32"/>
      <c r="GHE11" s="30"/>
      <c r="GHF11" s="29"/>
      <c r="GHG11" s="30"/>
      <c r="GHH11" s="30"/>
      <c r="GHI11" s="30"/>
      <c r="GHJ11" s="30"/>
      <c r="GHK11" s="30"/>
      <c r="GHL11" s="30"/>
      <c r="GHM11" s="30"/>
      <c r="GHN11" s="30"/>
      <c r="GHO11" s="30"/>
      <c r="GHP11" s="30"/>
      <c r="GHQ11" s="30"/>
      <c r="GHR11" s="30"/>
      <c r="GHS11" s="30"/>
      <c r="GHT11" s="32"/>
      <c r="GHU11" s="30"/>
      <c r="GHV11" s="29"/>
      <c r="GHW11" s="30"/>
      <c r="GHX11" s="30"/>
      <c r="GHY11" s="30"/>
      <c r="GHZ11" s="30"/>
      <c r="GIA11" s="30"/>
      <c r="GIB11" s="30"/>
      <c r="GIC11" s="30"/>
      <c r="GID11" s="30"/>
      <c r="GIE11" s="30"/>
      <c r="GIF11" s="30"/>
      <c r="GIG11" s="30"/>
      <c r="GIH11" s="30"/>
      <c r="GII11" s="30"/>
      <c r="GIJ11" s="32"/>
      <c r="GIK11" s="30"/>
      <c r="GIL11" s="29"/>
      <c r="GIM11" s="30"/>
      <c r="GIN11" s="30"/>
      <c r="GIO11" s="30"/>
      <c r="GIP11" s="30"/>
      <c r="GIQ11" s="30"/>
      <c r="GIR11" s="30"/>
      <c r="GIS11" s="30"/>
      <c r="GIT11" s="30"/>
      <c r="GIU11" s="30"/>
      <c r="GIV11" s="30"/>
      <c r="GIW11" s="30"/>
      <c r="GIX11" s="30"/>
      <c r="GIY11" s="30"/>
      <c r="GIZ11" s="32"/>
      <c r="GJA11" s="30"/>
      <c r="GJB11" s="29"/>
      <c r="GJC11" s="30"/>
      <c r="GJD11" s="30"/>
      <c r="GJE11" s="30"/>
      <c r="GJF11" s="30"/>
      <c r="GJG11" s="30"/>
      <c r="GJH11" s="30"/>
      <c r="GJI11" s="30"/>
      <c r="GJJ11" s="30"/>
      <c r="GJK11" s="30"/>
      <c r="GJL11" s="30"/>
      <c r="GJM11" s="30"/>
      <c r="GJN11" s="30"/>
      <c r="GJO11" s="30"/>
      <c r="GJP11" s="32"/>
      <c r="GJQ11" s="30"/>
      <c r="GJR11" s="29"/>
      <c r="GJS11" s="30"/>
      <c r="GJT11" s="30"/>
      <c r="GJU11" s="30"/>
      <c r="GJV11" s="30"/>
      <c r="GJW11" s="30"/>
      <c r="GJX11" s="30"/>
      <c r="GJY11" s="30"/>
      <c r="GJZ11" s="30"/>
      <c r="GKA11" s="30"/>
      <c r="GKB11" s="30"/>
      <c r="GKC11" s="30"/>
      <c r="GKD11" s="30"/>
      <c r="GKE11" s="30"/>
      <c r="GKF11" s="32"/>
      <c r="GKG11" s="30"/>
      <c r="GKH11" s="29"/>
      <c r="GKI11" s="30"/>
      <c r="GKJ11" s="30"/>
      <c r="GKK11" s="30"/>
      <c r="GKL11" s="30"/>
      <c r="GKM11" s="30"/>
      <c r="GKN11" s="30"/>
      <c r="GKO11" s="30"/>
      <c r="GKP11" s="30"/>
      <c r="GKQ11" s="30"/>
      <c r="GKR11" s="30"/>
      <c r="GKS11" s="30"/>
      <c r="GKT11" s="30"/>
      <c r="GKU11" s="30"/>
      <c r="GKV11" s="32"/>
      <c r="GKW11" s="30"/>
      <c r="GKX11" s="29"/>
      <c r="GKY11" s="30"/>
      <c r="GKZ11" s="30"/>
      <c r="GLA11" s="30"/>
      <c r="GLB11" s="30"/>
      <c r="GLC11" s="30"/>
      <c r="GLD11" s="30"/>
      <c r="GLE11" s="30"/>
      <c r="GLF11" s="30"/>
      <c r="GLG11" s="30"/>
      <c r="GLH11" s="30"/>
      <c r="GLI11" s="30"/>
      <c r="GLJ11" s="30"/>
      <c r="GLK11" s="30"/>
      <c r="GLL11" s="32"/>
      <c r="GLM11" s="30"/>
      <c r="GLN11" s="29"/>
      <c r="GLO11" s="30"/>
      <c r="GLP11" s="30"/>
      <c r="GLQ11" s="30"/>
      <c r="GLR11" s="30"/>
      <c r="GLS11" s="30"/>
      <c r="GLT11" s="30"/>
      <c r="GLU11" s="30"/>
      <c r="GLV11" s="30"/>
      <c r="GLW11" s="30"/>
      <c r="GLX11" s="30"/>
      <c r="GLY11" s="30"/>
      <c r="GLZ11" s="30"/>
      <c r="GMA11" s="30"/>
      <c r="GMB11" s="32"/>
      <c r="GMC11" s="30"/>
      <c r="GMD11" s="29"/>
      <c r="GME11" s="30"/>
      <c r="GMF11" s="30"/>
      <c r="GMG11" s="30"/>
      <c r="GMH11" s="30"/>
      <c r="GMI11" s="30"/>
      <c r="GMJ11" s="30"/>
      <c r="GMK11" s="30"/>
      <c r="GML11" s="30"/>
      <c r="GMM11" s="30"/>
      <c r="GMN11" s="30"/>
      <c r="GMO11" s="30"/>
      <c r="GMP11" s="30"/>
      <c r="GMQ11" s="30"/>
      <c r="GMR11" s="32"/>
      <c r="GMS11" s="30"/>
      <c r="GMT11" s="29"/>
      <c r="GMU11" s="30"/>
      <c r="GMV11" s="30"/>
      <c r="GMW11" s="30"/>
      <c r="GMX11" s="30"/>
      <c r="GMY11" s="30"/>
      <c r="GMZ11" s="30"/>
      <c r="GNA11" s="30"/>
      <c r="GNB11" s="30"/>
      <c r="GNC11" s="30"/>
      <c r="GND11" s="30"/>
      <c r="GNE11" s="30"/>
      <c r="GNF11" s="30"/>
      <c r="GNG11" s="30"/>
      <c r="GNH11" s="32"/>
      <c r="GNI11" s="30"/>
      <c r="GNJ11" s="29"/>
      <c r="GNK11" s="30"/>
      <c r="GNL11" s="30"/>
      <c r="GNM11" s="30"/>
      <c r="GNN11" s="30"/>
      <c r="GNO11" s="30"/>
      <c r="GNP11" s="30"/>
      <c r="GNQ11" s="30"/>
      <c r="GNR11" s="30"/>
      <c r="GNS11" s="30"/>
      <c r="GNT11" s="30"/>
      <c r="GNU11" s="30"/>
      <c r="GNV11" s="30"/>
      <c r="GNW11" s="30"/>
      <c r="GNX11" s="32"/>
      <c r="GNY11" s="30"/>
      <c r="GNZ11" s="29"/>
      <c r="GOA11" s="30"/>
      <c r="GOB11" s="30"/>
      <c r="GOC11" s="30"/>
      <c r="GOD11" s="30"/>
      <c r="GOE11" s="30"/>
      <c r="GOF11" s="30"/>
      <c r="GOG11" s="30"/>
      <c r="GOH11" s="30"/>
      <c r="GOI11" s="30"/>
      <c r="GOJ11" s="30"/>
      <c r="GOK11" s="30"/>
      <c r="GOL11" s="30"/>
      <c r="GOM11" s="30"/>
      <c r="GON11" s="32"/>
      <c r="GOO11" s="30"/>
      <c r="GOP11" s="29"/>
      <c r="GOQ11" s="30"/>
      <c r="GOR11" s="30"/>
      <c r="GOS11" s="30"/>
      <c r="GOT11" s="30"/>
      <c r="GOU11" s="30"/>
      <c r="GOV11" s="30"/>
      <c r="GOW11" s="30"/>
      <c r="GOX11" s="30"/>
      <c r="GOY11" s="30"/>
      <c r="GOZ11" s="30"/>
      <c r="GPA11" s="30"/>
      <c r="GPB11" s="30"/>
      <c r="GPC11" s="30"/>
      <c r="GPD11" s="32"/>
      <c r="GPE11" s="30"/>
      <c r="GPF11" s="29"/>
      <c r="GPG11" s="30"/>
      <c r="GPH11" s="30"/>
      <c r="GPI11" s="30"/>
      <c r="GPJ11" s="30"/>
      <c r="GPK11" s="30"/>
      <c r="GPL11" s="30"/>
      <c r="GPM11" s="30"/>
      <c r="GPN11" s="30"/>
      <c r="GPO11" s="30"/>
      <c r="GPP11" s="30"/>
      <c r="GPQ11" s="30"/>
      <c r="GPR11" s="30"/>
      <c r="GPS11" s="30"/>
      <c r="GPT11" s="32"/>
      <c r="GPU11" s="30"/>
      <c r="GPV11" s="29"/>
      <c r="GPW11" s="30"/>
      <c r="GPX11" s="30"/>
      <c r="GPY11" s="30"/>
      <c r="GPZ11" s="30"/>
      <c r="GQA11" s="30"/>
      <c r="GQB11" s="30"/>
      <c r="GQC11" s="30"/>
      <c r="GQD11" s="30"/>
      <c r="GQE11" s="30"/>
      <c r="GQF11" s="30"/>
      <c r="GQG11" s="30"/>
      <c r="GQH11" s="30"/>
      <c r="GQI11" s="30"/>
      <c r="GQJ11" s="32"/>
      <c r="GQK11" s="30"/>
      <c r="GQL11" s="29"/>
      <c r="GQM11" s="30"/>
      <c r="GQN11" s="30"/>
      <c r="GQO11" s="30"/>
      <c r="GQP11" s="30"/>
      <c r="GQQ11" s="30"/>
      <c r="GQR11" s="30"/>
      <c r="GQS11" s="30"/>
      <c r="GQT11" s="30"/>
      <c r="GQU11" s="30"/>
      <c r="GQV11" s="30"/>
      <c r="GQW11" s="30"/>
      <c r="GQX11" s="30"/>
      <c r="GQY11" s="30"/>
      <c r="GQZ11" s="32"/>
      <c r="GRA11" s="30"/>
      <c r="GRB11" s="29"/>
      <c r="GRC11" s="30"/>
      <c r="GRD11" s="30"/>
      <c r="GRE11" s="30"/>
      <c r="GRF11" s="30"/>
      <c r="GRG11" s="30"/>
      <c r="GRH11" s="30"/>
      <c r="GRI11" s="30"/>
      <c r="GRJ11" s="30"/>
      <c r="GRK11" s="30"/>
      <c r="GRL11" s="30"/>
      <c r="GRM11" s="30"/>
      <c r="GRN11" s="30"/>
      <c r="GRO11" s="30"/>
      <c r="GRP11" s="32"/>
      <c r="GRQ11" s="30"/>
      <c r="GRR11" s="29"/>
      <c r="GRS11" s="30"/>
      <c r="GRT11" s="30"/>
      <c r="GRU11" s="30"/>
      <c r="GRV11" s="30"/>
      <c r="GRW11" s="30"/>
      <c r="GRX11" s="30"/>
      <c r="GRY11" s="30"/>
      <c r="GRZ11" s="30"/>
      <c r="GSA11" s="30"/>
      <c r="GSB11" s="30"/>
      <c r="GSC11" s="30"/>
      <c r="GSD11" s="30"/>
      <c r="GSE11" s="30"/>
      <c r="GSF11" s="32"/>
      <c r="GSG11" s="30"/>
      <c r="GSH11" s="29"/>
      <c r="GSI11" s="30"/>
      <c r="GSJ11" s="30"/>
      <c r="GSK11" s="30"/>
      <c r="GSL11" s="30"/>
      <c r="GSM11" s="30"/>
      <c r="GSN11" s="30"/>
      <c r="GSO11" s="30"/>
      <c r="GSP11" s="30"/>
      <c r="GSQ11" s="30"/>
      <c r="GSR11" s="30"/>
      <c r="GSS11" s="30"/>
      <c r="GST11" s="30"/>
      <c r="GSU11" s="30"/>
      <c r="GSV11" s="32"/>
      <c r="GSW11" s="30"/>
      <c r="GSX11" s="29"/>
      <c r="GSY11" s="30"/>
      <c r="GSZ11" s="30"/>
      <c r="GTA11" s="30"/>
      <c r="GTB11" s="30"/>
      <c r="GTC11" s="30"/>
      <c r="GTD11" s="30"/>
      <c r="GTE11" s="30"/>
      <c r="GTF11" s="30"/>
      <c r="GTG11" s="30"/>
      <c r="GTH11" s="30"/>
      <c r="GTI11" s="30"/>
      <c r="GTJ11" s="30"/>
      <c r="GTK11" s="30"/>
      <c r="GTL11" s="32"/>
      <c r="GTM11" s="30"/>
      <c r="GTN11" s="29"/>
      <c r="GTO11" s="30"/>
      <c r="GTP11" s="30"/>
      <c r="GTQ11" s="30"/>
      <c r="GTR11" s="30"/>
      <c r="GTS11" s="30"/>
      <c r="GTT11" s="30"/>
      <c r="GTU11" s="30"/>
      <c r="GTV11" s="30"/>
      <c r="GTW11" s="30"/>
      <c r="GTX11" s="30"/>
      <c r="GTY11" s="30"/>
      <c r="GTZ11" s="30"/>
      <c r="GUA11" s="30"/>
      <c r="GUB11" s="32"/>
      <c r="GUC11" s="30"/>
      <c r="GUD11" s="29"/>
      <c r="GUE11" s="30"/>
      <c r="GUF11" s="30"/>
      <c r="GUG11" s="30"/>
      <c r="GUH11" s="30"/>
      <c r="GUI11" s="30"/>
      <c r="GUJ11" s="30"/>
      <c r="GUK11" s="30"/>
      <c r="GUL11" s="30"/>
      <c r="GUM11" s="30"/>
      <c r="GUN11" s="30"/>
      <c r="GUO11" s="30"/>
      <c r="GUP11" s="30"/>
      <c r="GUQ11" s="30"/>
      <c r="GUR11" s="32"/>
      <c r="GUS11" s="30"/>
      <c r="GUT11" s="29"/>
      <c r="GUU11" s="30"/>
      <c r="GUV11" s="30"/>
      <c r="GUW11" s="30"/>
      <c r="GUX11" s="30"/>
      <c r="GUY11" s="30"/>
      <c r="GUZ11" s="30"/>
      <c r="GVA11" s="30"/>
      <c r="GVB11" s="30"/>
      <c r="GVC11" s="30"/>
      <c r="GVD11" s="30"/>
      <c r="GVE11" s="30"/>
      <c r="GVF11" s="30"/>
      <c r="GVG11" s="30"/>
      <c r="GVH11" s="32"/>
      <c r="GVI11" s="30"/>
      <c r="GVJ11" s="29"/>
      <c r="GVK11" s="30"/>
      <c r="GVL11" s="30"/>
      <c r="GVM11" s="30"/>
      <c r="GVN11" s="30"/>
      <c r="GVO11" s="30"/>
      <c r="GVP11" s="30"/>
      <c r="GVQ11" s="30"/>
      <c r="GVR11" s="30"/>
      <c r="GVS11" s="30"/>
      <c r="GVT11" s="30"/>
      <c r="GVU11" s="30"/>
      <c r="GVV11" s="30"/>
      <c r="GVW11" s="30"/>
      <c r="GVX11" s="32"/>
      <c r="GVY11" s="30"/>
      <c r="GVZ11" s="29"/>
      <c r="GWA11" s="30"/>
      <c r="GWB11" s="30"/>
      <c r="GWC11" s="30"/>
      <c r="GWD11" s="30"/>
      <c r="GWE11" s="30"/>
      <c r="GWF11" s="30"/>
      <c r="GWG11" s="30"/>
      <c r="GWH11" s="30"/>
      <c r="GWI11" s="30"/>
      <c r="GWJ11" s="30"/>
      <c r="GWK11" s="30"/>
      <c r="GWL11" s="30"/>
      <c r="GWM11" s="30"/>
      <c r="GWN11" s="32"/>
      <c r="GWO11" s="30"/>
      <c r="GWP11" s="29"/>
      <c r="GWQ11" s="30"/>
      <c r="GWR11" s="30"/>
      <c r="GWS11" s="30"/>
      <c r="GWT11" s="30"/>
      <c r="GWU11" s="30"/>
      <c r="GWV11" s="30"/>
      <c r="GWW11" s="30"/>
      <c r="GWX11" s="30"/>
      <c r="GWY11" s="30"/>
      <c r="GWZ11" s="30"/>
      <c r="GXA11" s="30"/>
      <c r="GXB11" s="30"/>
      <c r="GXC11" s="30"/>
      <c r="GXD11" s="32"/>
      <c r="GXE11" s="30"/>
      <c r="GXF11" s="29"/>
      <c r="GXG11" s="30"/>
      <c r="GXH11" s="30"/>
      <c r="GXI11" s="30"/>
      <c r="GXJ11" s="30"/>
      <c r="GXK11" s="30"/>
      <c r="GXL11" s="30"/>
      <c r="GXM11" s="30"/>
      <c r="GXN11" s="30"/>
      <c r="GXO11" s="30"/>
      <c r="GXP11" s="30"/>
      <c r="GXQ11" s="30"/>
      <c r="GXR11" s="30"/>
      <c r="GXS11" s="30"/>
      <c r="GXT11" s="32"/>
      <c r="GXU11" s="30"/>
      <c r="GXV11" s="29"/>
      <c r="GXW11" s="30"/>
      <c r="GXX11" s="30"/>
      <c r="GXY11" s="30"/>
      <c r="GXZ11" s="30"/>
      <c r="GYA11" s="30"/>
      <c r="GYB11" s="30"/>
      <c r="GYC11" s="30"/>
      <c r="GYD11" s="30"/>
      <c r="GYE11" s="30"/>
      <c r="GYF11" s="30"/>
      <c r="GYG11" s="30"/>
      <c r="GYH11" s="30"/>
      <c r="GYI11" s="30"/>
      <c r="GYJ11" s="32"/>
      <c r="GYK11" s="30"/>
      <c r="GYL11" s="29"/>
      <c r="GYM11" s="30"/>
      <c r="GYN11" s="30"/>
      <c r="GYO11" s="30"/>
      <c r="GYP11" s="30"/>
      <c r="GYQ11" s="30"/>
      <c r="GYR11" s="30"/>
      <c r="GYS11" s="30"/>
      <c r="GYT11" s="30"/>
      <c r="GYU11" s="30"/>
      <c r="GYV11" s="30"/>
      <c r="GYW11" s="30"/>
      <c r="GYX11" s="30"/>
      <c r="GYY11" s="30"/>
      <c r="GYZ11" s="32"/>
      <c r="GZA11" s="30"/>
      <c r="GZB11" s="29"/>
      <c r="GZC11" s="30"/>
      <c r="GZD11" s="30"/>
      <c r="GZE11" s="30"/>
      <c r="GZF11" s="30"/>
      <c r="GZG11" s="30"/>
      <c r="GZH11" s="30"/>
      <c r="GZI11" s="30"/>
      <c r="GZJ11" s="30"/>
      <c r="GZK11" s="30"/>
      <c r="GZL11" s="30"/>
      <c r="GZM11" s="30"/>
      <c r="GZN11" s="30"/>
      <c r="GZO11" s="30"/>
      <c r="GZP11" s="32"/>
      <c r="GZQ11" s="30"/>
      <c r="GZR11" s="29"/>
      <c r="GZS11" s="30"/>
      <c r="GZT11" s="30"/>
      <c r="GZU11" s="30"/>
      <c r="GZV11" s="30"/>
      <c r="GZW11" s="30"/>
      <c r="GZX11" s="30"/>
      <c r="GZY11" s="30"/>
      <c r="GZZ11" s="30"/>
      <c r="HAA11" s="30"/>
      <c r="HAB11" s="30"/>
      <c r="HAC11" s="30"/>
      <c r="HAD11" s="30"/>
      <c r="HAE11" s="30"/>
      <c r="HAF11" s="32"/>
      <c r="HAG11" s="30"/>
      <c r="HAH11" s="29"/>
      <c r="HAI11" s="30"/>
      <c r="HAJ11" s="30"/>
      <c r="HAK11" s="30"/>
      <c r="HAL11" s="30"/>
      <c r="HAM11" s="30"/>
      <c r="HAN11" s="30"/>
      <c r="HAO11" s="30"/>
      <c r="HAP11" s="30"/>
      <c r="HAQ11" s="30"/>
      <c r="HAR11" s="30"/>
      <c r="HAS11" s="30"/>
      <c r="HAT11" s="30"/>
      <c r="HAU11" s="30"/>
      <c r="HAV11" s="32"/>
      <c r="HAW11" s="30"/>
      <c r="HAX11" s="29"/>
      <c r="HAY11" s="30"/>
      <c r="HAZ11" s="30"/>
      <c r="HBA11" s="30"/>
      <c r="HBB11" s="30"/>
      <c r="HBC11" s="30"/>
      <c r="HBD11" s="30"/>
      <c r="HBE11" s="30"/>
      <c r="HBF11" s="30"/>
      <c r="HBG11" s="30"/>
      <c r="HBH11" s="30"/>
      <c r="HBI11" s="30"/>
      <c r="HBJ11" s="30"/>
      <c r="HBK11" s="30"/>
      <c r="HBL11" s="32"/>
      <c r="HBM11" s="30"/>
      <c r="HBN11" s="29"/>
      <c r="HBO11" s="30"/>
      <c r="HBP11" s="30"/>
      <c r="HBQ11" s="30"/>
      <c r="HBR11" s="30"/>
      <c r="HBS11" s="30"/>
      <c r="HBT11" s="30"/>
      <c r="HBU11" s="30"/>
      <c r="HBV11" s="30"/>
      <c r="HBW11" s="30"/>
      <c r="HBX11" s="30"/>
      <c r="HBY11" s="30"/>
      <c r="HBZ11" s="30"/>
      <c r="HCA11" s="30"/>
      <c r="HCB11" s="32"/>
      <c r="HCC11" s="30"/>
      <c r="HCD11" s="29"/>
      <c r="HCE11" s="30"/>
      <c r="HCF11" s="30"/>
      <c r="HCG11" s="30"/>
      <c r="HCH11" s="30"/>
      <c r="HCI11" s="30"/>
      <c r="HCJ11" s="30"/>
      <c r="HCK11" s="30"/>
      <c r="HCL11" s="30"/>
      <c r="HCM11" s="30"/>
      <c r="HCN11" s="30"/>
      <c r="HCO11" s="30"/>
      <c r="HCP11" s="30"/>
      <c r="HCQ11" s="30"/>
      <c r="HCR11" s="32"/>
      <c r="HCS11" s="30"/>
      <c r="HCT11" s="29"/>
      <c r="HCU11" s="30"/>
      <c r="HCV11" s="30"/>
      <c r="HCW11" s="30"/>
      <c r="HCX11" s="30"/>
      <c r="HCY11" s="30"/>
      <c r="HCZ11" s="30"/>
      <c r="HDA11" s="30"/>
      <c r="HDB11" s="30"/>
      <c r="HDC11" s="30"/>
      <c r="HDD11" s="30"/>
      <c r="HDE11" s="30"/>
      <c r="HDF11" s="30"/>
      <c r="HDG11" s="30"/>
      <c r="HDH11" s="32"/>
      <c r="HDI11" s="30"/>
      <c r="HDJ11" s="29"/>
      <c r="HDK11" s="30"/>
      <c r="HDL11" s="30"/>
      <c r="HDM11" s="30"/>
      <c r="HDN11" s="30"/>
      <c r="HDO11" s="30"/>
      <c r="HDP11" s="30"/>
      <c r="HDQ11" s="30"/>
      <c r="HDR11" s="30"/>
      <c r="HDS11" s="30"/>
      <c r="HDT11" s="30"/>
      <c r="HDU11" s="30"/>
      <c r="HDV11" s="30"/>
      <c r="HDW11" s="30"/>
      <c r="HDX11" s="32"/>
      <c r="HDY11" s="30"/>
      <c r="HDZ11" s="29"/>
      <c r="HEA11" s="30"/>
      <c r="HEB11" s="30"/>
      <c r="HEC11" s="30"/>
      <c r="HED11" s="30"/>
      <c r="HEE11" s="30"/>
      <c r="HEF11" s="30"/>
      <c r="HEG11" s="30"/>
      <c r="HEH11" s="30"/>
      <c r="HEI11" s="30"/>
      <c r="HEJ11" s="30"/>
      <c r="HEK11" s="30"/>
      <c r="HEL11" s="30"/>
      <c r="HEM11" s="30"/>
      <c r="HEN11" s="32"/>
      <c r="HEO11" s="30"/>
      <c r="HEP11" s="29"/>
      <c r="HEQ11" s="30"/>
      <c r="HER11" s="30"/>
      <c r="HES11" s="30"/>
      <c r="HET11" s="30"/>
      <c r="HEU11" s="30"/>
      <c r="HEV11" s="30"/>
      <c r="HEW11" s="30"/>
      <c r="HEX11" s="30"/>
      <c r="HEY11" s="30"/>
      <c r="HEZ11" s="30"/>
      <c r="HFA11" s="30"/>
      <c r="HFB11" s="30"/>
      <c r="HFC11" s="30"/>
      <c r="HFD11" s="32"/>
      <c r="HFE11" s="30"/>
      <c r="HFF11" s="29"/>
      <c r="HFG11" s="30"/>
      <c r="HFH11" s="30"/>
      <c r="HFI11" s="30"/>
      <c r="HFJ11" s="30"/>
      <c r="HFK11" s="30"/>
      <c r="HFL11" s="30"/>
      <c r="HFM11" s="30"/>
      <c r="HFN11" s="30"/>
      <c r="HFO11" s="30"/>
      <c r="HFP11" s="30"/>
      <c r="HFQ11" s="30"/>
      <c r="HFR11" s="30"/>
      <c r="HFS11" s="30"/>
      <c r="HFT11" s="32"/>
      <c r="HFU11" s="30"/>
      <c r="HFV11" s="29"/>
      <c r="HFW11" s="30"/>
      <c r="HFX11" s="30"/>
      <c r="HFY11" s="30"/>
      <c r="HFZ11" s="30"/>
      <c r="HGA11" s="30"/>
      <c r="HGB11" s="30"/>
      <c r="HGC11" s="30"/>
      <c r="HGD11" s="30"/>
      <c r="HGE11" s="30"/>
      <c r="HGF11" s="30"/>
      <c r="HGG11" s="30"/>
      <c r="HGH11" s="30"/>
      <c r="HGI11" s="30"/>
      <c r="HGJ11" s="32"/>
      <c r="HGK11" s="30"/>
      <c r="HGL11" s="29"/>
      <c r="HGM11" s="30"/>
      <c r="HGN11" s="30"/>
      <c r="HGO11" s="30"/>
      <c r="HGP11" s="30"/>
      <c r="HGQ11" s="30"/>
      <c r="HGR11" s="30"/>
      <c r="HGS11" s="30"/>
      <c r="HGT11" s="30"/>
      <c r="HGU11" s="30"/>
      <c r="HGV11" s="30"/>
      <c r="HGW11" s="30"/>
      <c r="HGX11" s="30"/>
      <c r="HGY11" s="30"/>
      <c r="HGZ11" s="32"/>
      <c r="HHA11" s="30"/>
      <c r="HHB11" s="29"/>
      <c r="HHC11" s="30"/>
      <c r="HHD11" s="30"/>
      <c r="HHE11" s="30"/>
      <c r="HHF11" s="30"/>
      <c r="HHG11" s="30"/>
      <c r="HHH11" s="30"/>
      <c r="HHI11" s="30"/>
      <c r="HHJ11" s="30"/>
      <c r="HHK11" s="30"/>
      <c r="HHL11" s="30"/>
      <c r="HHM11" s="30"/>
      <c r="HHN11" s="30"/>
      <c r="HHO11" s="30"/>
      <c r="HHP11" s="32"/>
      <c r="HHQ11" s="30"/>
      <c r="HHR11" s="29"/>
      <c r="HHS11" s="30"/>
      <c r="HHT11" s="30"/>
      <c r="HHU11" s="30"/>
      <c r="HHV11" s="30"/>
      <c r="HHW11" s="30"/>
      <c r="HHX11" s="30"/>
      <c r="HHY11" s="30"/>
      <c r="HHZ11" s="30"/>
      <c r="HIA11" s="30"/>
      <c r="HIB11" s="30"/>
      <c r="HIC11" s="30"/>
      <c r="HID11" s="30"/>
      <c r="HIE11" s="30"/>
      <c r="HIF11" s="32"/>
      <c r="HIG11" s="30"/>
      <c r="HIH11" s="29"/>
      <c r="HII11" s="30"/>
      <c r="HIJ11" s="30"/>
      <c r="HIK11" s="30"/>
      <c r="HIL11" s="30"/>
      <c r="HIM11" s="30"/>
      <c r="HIN11" s="30"/>
      <c r="HIO11" s="30"/>
      <c r="HIP11" s="30"/>
      <c r="HIQ11" s="30"/>
      <c r="HIR11" s="30"/>
      <c r="HIS11" s="30"/>
      <c r="HIT11" s="30"/>
      <c r="HIU11" s="30"/>
      <c r="HIV11" s="32"/>
      <c r="HIW11" s="30"/>
      <c r="HIX11" s="29"/>
      <c r="HIY11" s="30"/>
      <c r="HIZ11" s="30"/>
      <c r="HJA11" s="30"/>
      <c r="HJB11" s="30"/>
      <c r="HJC11" s="30"/>
      <c r="HJD11" s="30"/>
      <c r="HJE11" s="30"/>
      <c r="HJF11" s="30"/>
      <c r="HJG11" s="30"/>
      <c r="HJH11" s="30"/>
      <c r="HJI11" s="30"/>
      <c r="HJJ11" s="30"/>
      <c r="HJK11" s="30"/>
      <c r="HJL11" s="32"/>
      <c r="HJM11" s="30"/>
      <c r="HJN11" s="29"/>
      <c r="HJO11" s="30"/>
      <c r="HJP11" s="30"/>
      <c r="HJQ11" s="30"/>
      <c r="HJR11" s="30"/>
      <c r="HJS11" s="30"/>
      <c r="HJT11" s="30"/>
      <c r="HJU11" s="30"/>
      <c r="HJV11" s="30"/>
      <c r="HJW11" s="30"/>
      <c r="HJX11" s="30"/>
      <c r="HJY11" s="30"/>
      <c r="HJZ11" s="30"/>
      <c r="HKA11" s="30"/>
      <c r="HKB11" s="32"/>
      <c r="HKC11" s="30"/>
      <c r="HKD11" s="29"/>
      <c r="HKE11" s="30"/>
      <c r="HKF11" s="30"/>
      <c r="HKG11" s="30"/>
      <c r="HKH11" s="30"/>
      <c r="HKI11" s="30"/>
      <c r="HKJ11" s="30"/>
      <c r="HKK11" s="30"/>
      <c r="HKL11" s="30"/>
      <c r="HKM11" s="30"/>
      <c r="HKN11" s="30"/>
      <c r="HKO11" s="30"/>
      <c r="HKP11" s="30"/>
      <c r="HKQ11" s="30"/>
      <c r="HKR11" s="32"/>
      <c r="HKS11" s="30"/>
      <c r="HKT11" s="29"/>
      <c r="HKU11" s="30"/>
      <c r="HKV11" s="30"/>
      <c r="HKW11" s="30"/>
      <c r="HKX11" s="30"/>
      <c r="HKY11" s="30"/>
      <c r="HKZ11" s="30"/>
      <c r="HLA11" s="30"/>
      <c r="HLB11" s="30"/>
      <c r="HLC11" s="30"/>
      <c r="HLD11" s="30"/>
      <c r="HLE11" s="30"/>
      <c r="HLF11" s="30"/>
      <c r="HLG11" s="30"/>
      <c r="HLH11" s="32"/>
      <c r="HLI11" s="30"/>
      <c r="HLJ11" s="29"/>
      <c r="HLK11" s="30"/>
      <c r="HLL11" s="30"/>
      <c r="HLM11" s="30"/>
      <c r="HLN11" s="30"/>
      <c r="HLO11" s="30"/>
      <c r="HLP11" s="30"/>
      <c r="HLQ11" s="30"/>
      <c r="HLR11" s="30"/>
      <c r="HLS11" s="30"/>
      <c r="HLT11" s="30"/>
      <c r="HLU11" s="30"/>
      <c r="HLV11" s="30"/>
      <c r="HLW11" s="30"/>
      <c r="HLX11" s="32"/>
      <c r="HLY11" s="30"/>
      <c r="HLZ11" s="29"/>
      <c r="HMA11" s="30"/>
      <c r="HMB11" s="30"/>
      <c r="HMC11" s="30"/>
      <c r="HMD11" s="30"/>
      <c r="HME11" s="30"/>
      <c r="HMF11" s="30"/>
      <c r="HMG11" s="30"/>
      <c r="HMH11" s="30"/>
      <c r="HMI11" s="30"/>
      <c r="HMJ11" s="30"/>
      <c r="HMK11" s="30"/>
      <c r="HML11" s="30"/>
      <c r="HMM11" s="30"/>
      <c r="HMN11" s="32"/>
      <c r="HMO11" s="30"/>
      <c r="HMP11" s="29"/>
      <c r="HMQ11" s="30"/>
      <c r="HMR11" s="30"/>
      <c r="HMS11" s="30"/>
      <c r="HMT11" s="30"/>
      <c r="HMU11" s="30"/>
      <c r="HMV11" s="30"/>
      <c r="HMW11" s="30"/>
      <c r="HMX11" s="30"/>
      <c r="HMY11" s="30"/>
      <c r="HMZ11" s="30"/>
      <c r="HNA11" s="30"/>
      <c r="HNB11" s="30"/>
      <c r="HNC11" s="30"/>
      <c r="HND11" s="32"/>
      <c r="HNE11" s="30"/>
      <c r="HNF11" s="29"/>
      <c r="HNG11" s="30"/>
      <c r="HNH11" s="30"/>
      <c r="HNI11" s="30"/>
      <c r="HNJ11" s="30"/>
      <c r="HNK11" s="30"/>
      <c r="HNL11" s="30"/>
      <c r="HNM11" s="30"/>
      <c r="HNN11" s="30"/>
      <c r="HNO11" s="30"/>
      <c r="HNP11" s="30"/>
      <c r="HNQ11" s="30"/>
      <c r="HNR11" s="30"/>
      <c r="HNS11" s="30"/>
      <c r="HNT11" s="32"/>
      <c r="HNU11" s="30"/>
      <c r="HNV11" s="29"/>
      <c r="HNW11" s="30"/>
      <c r="HNX11" s="30"/>
      <c r="HNY11" s="30"/>
      <c r="HNZ11" s="30"/>
      <c r="HOA11" s="30"/>
      <c r="HOB11" s="30"/>
      <c r="HOC11" s="30"/>
      <c r="HOD11" s="30"/>
      <c r="HOE11" s="30"/>
      <c r="HOF11" s="30"/>
      <c r="HOG11" s="30"/>
      <c r="HOH11" s="30"/>
      <c r="HOI11" s="30"/>
      <c r="HOJ11" s="32"/>
      <c r="HOK11" s="30"/>
      <c r="HOL11" s="29"/>
      <c r="HOM11" s="30"/>
      <c r="HON11" s="30"/>
      <c r="HOO11" s="30"/>
      <c r="HOP11" s="30"/>
      <c r="HOQ11" s="30"/>
      <c r="HOR11" s="30"/>
      <c r="HOS11" s="30"/>
      <c r="HOT11" s="30"/>
      <c r="HOU11" s="30"/>
      <c r="HOV11" s="30"/>
      <c r="HOW11" s="30"/>
      <c r="HOX11" s="30"/>
      <c r="HOY11" s="30"/>
      <c r="HOZ11" s="32"/>
      <c r="HPA11" s="30"/>
      <c r="HPB11" s="29"/>
      <c r="HPC11" s="30"/>
      <c r="HPD11" s="30"/>
      <c r="HPE11" s="30"/>
      <c r="HPF11" s="30"/>
      <c r="HPG11" s="30"/>
      <c r="HPH11" s="30"/>
      <c r="HPI11" s="30"/>
      <c r="HPJ11" s="30"/>
      <c r="HPK11" s="30"/>
      <c r="HPL11" s="30"/>
      <c r="HPM11" s="30"/>
      <c r="HPN11" s="30"/>
      <c r="HPO11" s="30"/>
      <c r="HPP11" s="32"/>
      <c r="HPQ11" s="30"/>
      <c r="HPR11" s="29"/>
      <c r="HPS11" s="30"/>
      <c r="HPT11" s="30"/>
      <c r="HPU11" s="30"/>
      <c r="HPV11" s="30"/>
      <c r="HPW11" s="30"/>
      <c r="HPX11" s="30"/>
      <c r="HPY11" s="30"/>
      <c r="HPZ11" s="30"/>
      <c r="HQA11" s="30"/>
      <c r="HQB11" s="30"/>
      <c r="HQC11" s="30"/>
      <c r="HQD11" s="30"/>
      <c r="HQE11" s="30"/>
      <c r="HQF11" s="32"/>
      <c r="HQG11" s="30"/>
      <c r="HQH11" s="29"/>
      <c r="HQI11" s="30"/>
      <c r="HQJ11" s="30"/>
      <c r="HQK11" s="30"/>
      <c r="HQL11" s="30"/>
      <c r="HQM11" s="30"/>
      <c r="HQN11" s="30"/>
      <c r="HQO11" s="30"/>
      <c r="HQP11" s="30"/>
      <c r="HQQ11" s="30"/>
      <c r="HQR11" s="30"/>
      <c r="HQS11" s="30"/>
      <c r="HQT11" s="30"/>
      <c r="HQU11" s="30"/>
      <c r="HQV11" s="32"/>
      <c r="HQW11" s="30"/>
      <c r="HQX11" s="29"/>
      <c r="HQY11" s="30"/>
      <c r="HQZ11" s="30"/>
      <c r="HRA11" s="30"/>
      <c r="HRB11" s="30"/>
      <c r="HRC11" s="30"/>
      <c r="HRD11" s="30"/>
      <c r="HRE11" s="30"/>
      <c r="HRF11" s="30"/>
      <c r="HRG11" s="30"/>
      <c r="HRH11" s="30"/>
      <c r="HRI11" s="30"/>
      <c r="HRJ11" s="30"/>
      <c r="HRK11" s="30"/>
      <c r="HRL11" s="32"/>
      <c r="HRM11" s="30"/>
      <c r="HRN11" s="29"/>
      <c r="HRO11" s="30"/>
      <c r="HRP11" s="30"/>
      <c r="HRQ11" s="30"/>
      <c r="HRR11" s="30"/>
      <c r="HRS11" s="30"/>
      <c r="HRT11" s="30"/>
      <c r="HRU11" s="30"/>
      <c r="HRV11" s="30"/>
      <c r="HRW11" s="30"/>
      <c r="HRX11" s="30"/>
      <c r="HRY11" s="30"/>
      <c r="HRZ11" s="30"/>
      <c r="HSA11" s="30"/>
      <c r="HSB11" s="32"/>
      <c r="HSC11" s="30"/>
      <c r="HSD11" s="29"/>
      <c r="HSE11" s="30"/>
      <c r="HSF11" s="30"/>
      <c r="HSG11" s="30"/>
      <c r="HSH11" s="30"/>
      <c r="HSI11" s="30"/>
      <c r="HSJ11" s="30"/>
      <c r="HSK11" s="30"/>
      <c r="HSL11" s="30"/>
      <c r="HSM11" s="30"/>
      <c r="HSN11" s="30"/>
      <c r="HSO11" s="30"/>
      <c r="HSP11" s="30"/>
      <c r="HSQ11" s="30"/>
      <c r="HSR11" s="32"/>
      <c r="HSS11" s="30"/>
      <c r="HST11" s="29"/>
      <c r="HSU11" s="30"/>
      <c r="HSV11" s="30"/>
      <c r="HSW11" s="30"/>
      <c r="HSX11" s="30"/>
      <c r="HSY11" s="30"/>
      <c r="HSZ11" s="30"/>
      <c r="HTA11" s="30"/>
      <c r="HTB11" s="30"/>
      <c r="HTC11" s="30"/>
      <c r="HTD11" s="30"/>
      <c r="HTE11" s="30"/>
      <c r="HTF11" s="30"/>
      <c r="HTG11" s="30"/>
      <c r="HTH11" s="32"/>
      <c r="HTI11" s="30"/>
      <c r="HTJ11" s="29"/>
      <c r="HTK11" s="30"/>
      <c r="HTL11" s="30"/>
      <c r="HTM11" s="30"/>
      <c r="HTN11" s="30"/>
      <c r="HTO11" s="30"/>
      <c r="HTP11" s="30"/>
      <c r="HTQ11" s="30"/>
      <c r="HTR11" s="30"/>
      <c r="HTS11" s="30"/>
      <c r="HTT11" s="30"/>
      <c r="HTU11" s="30"/>
      <c r="HTV11" s="30"/>
      <c r="HTW11" s="30"/>
      <c r="HTX11" s="32"/>
      <c r="HTY11" s="30"/>
      <c r="HTZ11" s="29"/>
      <c r="HUA11" s="30"/>
      <c r="HUB11" s="30"/>
      <c r="HUC11" s="30"/>
      <c r="HUD11" s="30"/>
      <c r="HUE11" s="30"/>
      <c r="HUF11" s="30"/>
      <c r="HUG11" s="30"/>
      <c r="HUH11" s="30"/>
      <c r="HUI11" s="30"/>
      <c r="HUJ11" s="30"/>
      <c r="HUK11" s="30"/>
      <c r="HUL11" s="30"/>
      <c r="HUM11" s="30"/>
      <c r="HUN11" s="32"/>
      <c r="HUO11" s="30"/>
      <c r="HUP11" s="29"/>
      <c r="HUQ11" s="30"/>
      <c r="HUR11" s="30"/>
      <c r="HUS11" s="30"/>
      <c r="HUT11" s="30"/>
      <c r="HUU11" s="30"/>
      <c r="HUV11" s="30"/>
      <c r="HUW11" s="30"/>
      <c r="HUX11" s="30"/>
      <c r="HUY11" s="30"/>
      <c r="HUZ11" s="30"/>
      <c r="HVA11" s="30"/>
      <c r="HVB11" s="30"/>
      <c r="HVC11" s="30"/>
      <c r="HVD11" s="32"/>
      <c r="HVE11" s="30"/>
      <c r="HVF11" s="29"/>
      <c r="HVG11" s="30"/>
      <c r="HVH11" s="30"/>
      <c r="HVI11" s="30"/>
      <c r="HVJ11" s="30"/>
      <c r="HVK11" s="30"/>
      <c r="HVL11" s="30"/>
      <c r="HVM11" s="30"/>
      <c r="HVN11" s="30"/>
      <c r="HVO11" s="30"/>
      <c r="HVP11" s="30"/>
      <c r="HVQ11" s="30"/>
      <c r="HVR11" s="30"/>
      <c r="HVS11" s="30"/>
      <c r="HVT11" s="32"/>
      <c r="HVU11" s="30"/>
      <c r="HVV11" s="29"/>
      <c r="HVW11" s="30"/>
      <c r="HVX11" s="30"/>
      <c r="HVY11" s="30"/>
      <c r="HVZ11" s="30"/>
      <c r="HWA11" s="30"/>
      <c r="HWB11" s="30"/>
      <c r="HWC11" s="30"/>
      <c r="HWD11" s="30"/>
      <c r="HWE11" s="30"/>
      <c r="HWF11" s="30"/>
      <c r="HWG11" s="30"/>
      <c r="HWH11" s="30"/>
      <c r="HWI11" s="30"/>
      <c r="HWJ11" s="32"/>
      <c r="HWK11" s="30"/>
      <c r="HWL11" s="29"/>
      <c r="HWM11" s="30"/>
      <c r="HWN11" s="30"/>
      <c r="HWO11" s="30"/>
      <c r="HWP11" s="30"/>
      <c r="HWQ11" s="30"/>
      <c r="HWR11" s="30"/>
      <c r="HWS11" s="30"/>
      <c r="HWT11" s="30"/>
      <c r="HWU11" s="30"/>
      <c r="HWV11" s="30"/>
      <c r="HWW11" s="30"/>
      <c r="HWX11" s="30"/>
      <c r="HWY11" s="30"/>
      <c r="HWZ11" s="32"/>
      <c r="HXA11" s="30"/>
      <c r="HXB11" s="29"/>
      <c r="HXC11" s="30"/>
      <c r="HXD11" s="30"/>
      <c r="HXE11" s="30"/>
      <c r="HXF11" s="30"/>
      <c r="HXG11" s="30"/>
      <c r="HXH11" s="30"/>
      <c r="HXI11" s="30"/>
      <c r="HXJ11" s="30"/>
      <c r="HXK11" s="30"/>
      <c r="HXL11" s="30"/>
      <c r="HXM11" s="30"/>
      <c r="HXN11" s="30"/>
      <c r="HXO11" s="30"/>
      <c r="HXP11" s="32"/>
      <c r="HXQ11" s="30"/>
      <c r="HXR11" s="29"/>
      <c r="HXS11" s="30"/>
      <c r="HXT11" s="30"/>
      <c r="HXU11" s="30"/>
      <c r="HXV11" s="30"/>
      <c r="HXW11" s="30"/>
      <c r="HXX11" s="30"/>
      <c r="HXY11" s="30"/>
      <c r="HXZ11" s="30"/>
      <c r="HYA11" s="30"/>
      <c r="HYB11" s="30"/>
      <c r="HYC11" s="30"/>
      <c r="HYD11" s="30"/>
      <c r="HYE11" s="30"/>
      <c r="HYF11" s="32"/>
      <c r="HYG11" s="30"/>
      <c r="HYH11" s="29"/>
      <c r="HYI11" s="30"/>
      <c r="HYJ11" s="30"/>
      <c r="HYK11" s="30"/>
      <c r="HYL11" s="30"/>
      <c r="HYM11" s="30"/>
      <c r="HYN11" s="30"/>
      <c r="HYO11" s="30"/>
      <c r="HYP11" s="30"/>
      <c r="HYQ11" s="30"/>
      <c r="HYR11" s="30"/>
      <c r="HYS11" s="30"/>
      <c r="HYT11" s="30"/>
      <c r="HYU11" s="30"/>
      <c r="HYV11" s="32"/>
      <c r="HYW11" s="30"/>
      <c r="HYX11" s="29"/>
      <c r="HYY11" s="30"/>
      <c r="HYZ11" s="30"/>
      <c r="HZA11" s="30"/>
      <c r="HZB11" s="30"/>
      <c r="HZC11" s="30"/>
      <c r="HZD11" s="30"/>
      <c r="HZE11" s="30"/>
      <c r="HZF11" s="30"/>
      <c r="HZG11" s="30"/>
      <c r="HZH11" s="30"/>
      <c r="HZI11" s="30"/>
      <c r="HZJ11" s="30"/>
      <c r="HZK11" s="30"/>
      <c r="HZL11" s="32"/>
      <c r="HZM11" s="30"/>
      <c r="HZN11" s="29"/>
      <c r="HZO11" s="30"/>
      <c r="HZP11" s="30"/>
      <c r="HZQ11" s="30"/>
      <c r="HZR11" s="30"/>
      <c r="HZS11" s="30"/>
      <c r="HZT11" s="30"/>
      <c r="HZU11" s="30"/>
      <c r="HZV11" s="30"/>
      <c r="HZW11" s="30"/>
      <c r="HZX11" s="30"/>
      <c r="HZY11" s="30"/>
      <c r="HZZ11" s="30"/>
      <c r="IAA11" s="30"/>
      <c r="IAB11" s="32"/>
      <c r="IAC11" s="30"/>
      <c r="IAD11" s="29"/>
      <c r="IAE11" s="30"/>
      <c r="IAF11" s="30"/>
      <c r="IAG11" s="30"/>
      <c r="IAH11" s="30"/>
      <c r="IAI11" s="30"/>
      <c r="IAJ11" s="30"/>
      <c r="IAK11" s="30"/>
      <c r="IAL11" s="30"/>
      <c r="IAM11" s="30"/>
      <c r="IAN11" s="30"/>
      <c r="IAO11" s="30"/>
      <c r="IAP11" s="30"/>
      <c r="IAQ11" s="30"/>
      <c r="IAR11" s="32"/>
      <c r="IAS11" s="30"/>
      <c r="IAT11" s="29"/>
      <c r="IAU11" s="30"/>
      <c r="IAV11" s="30"/>
      <c r="IAW11" s="30"/>
      <c r="IAX11" s="30"/>
      <c r="IAY11" s="30"/>
      <c r="IAZ11" s="30"/>
      <c r="IBA11" s="30"/>
      <c r="IBB11" s="30"/>
      <c r="IBC11" s="30"/>
      <c r="IBD11" s="30"/>
      <c r="IBE11" s="30"/>
      <c r="IBF11" s="30"/>
      <c r="IBG11" s="30"/>
      <c r="IBH11" s="32"/>
      <c r="IBI11" s="30"/>
      <c r="IBJ11" s="29"/>
      <c r="IBK11" s="30"/>
      <c r="IBL11" s="30"/>
      <c r="IBM11" s="30"/>
      <c r="IBN11" s="30"/>
      <c r="IBO11" s="30"/>
      <c r="IBP11" s="30"/>
      <c r="IBQ11" s="30"/>
      <c r="IBR11" s="30"/>
      <c r="IBS11" s="30"/>
      <c r="IBT11" s="30"/>
      <c r="IBU11" s="30"/>
      <c r="IBV11" s="30"/>
      <c r="IBW11" s="30"/>
      <c r="IBX11" s="32"/>
      <c r="IBY11" s="30"/>
      <c r="IBZ11" s="29"/>
      <c r="ICA11" s="30"/>
      <c r="ICB11" s="30"/>
      <c r="ICC11" s="30"/>
      <c r="ICD11" s="30"/>
      <c r="ICE11" s="30"/>
      <c r="ICF11" s="30"/>
      <c r="ICG11" s="30"/>
      <c r="ICH11" s="30"/>
      <c r="ICI11" s="30"/>
      <c r="ICJ11" s="30"/>
      <c r="ICK11" s="30"/>
      <c r="ICL11" s="30"/>
      <c r="ICM11" s="30"/>
      <c r="ICN11" s="32"/>
      <c r="ICO11" s="30"/>
      <c r="ICP11" s="29"/>
      <c r="ICQ11" s="30"/>
      <c r="ICR11" s="30"/>
      <c r="ICS11" s="30"/>
      <c r="ICT11" s="30"/>
      <c r="ICU11" s="30"/>
      <c r="ICV11" s="30"/>
      <c r="ICW11" s="30"/>
      <c r="ICX11" s="30"/>
      <c r="ICY11" s="30"/>
      <c r="ICZ11" s="30"/>
      <c r="IDA11" s="30"/>
      <c r="IDB11" s="30"/>
      <c r="IDC11" s="30"/>
      <c r="IDD11" s="32"/>
      <c r="IDE11" s="30"/>
      <c r="IDF11" s="29"/>
      <c r="IDG11" s="30"/>
      <c r="IDH11" s="30"/>
      <c r="IDI11" s="30"/>
      <c r="IDJ11" s="30"/>
      <c r="IDK11" s="30"/>
      <c r="IDL11" s="30"/>
      <c r="IDM11" s="30"/>
      <c r="IDN11" s="30"/>
      <c r="IDO11" s="30"/>
      <c r="IDP11" s="30"/>
      <c r="IDQ11" s="30"/>
      <c r="IDR11" s="30"/>
      <c r="IDS11" s="30"/>
      <c r="IDT11" s="32"/>
      <c r="IDU11" s="30"/>
      <c r="IDV11" s="29"/>
      <c r="IDW11" s="30"/>
      <c r="IDX11" s="30"/>
      <c r="IDY11" s="30"/>
      <c r="IDZ11" s="30"/>
      <c r="IEA11" s="30"/>
      <c r="IEB11" s="30"/>
      <c r="IEC11" s="30"/>
      <c r="IED11" s="30"/>
      <c r="IEE11" s="30"/>
      <c r="IEF11" s="30"/>
      <c r="IEG11" s="30"/>
      <c r="IEH11" s="30"/>
      <c r="IEI11" s="30"/>
      <c r="IEJ11" s="32"/>
      <c r="IEK11" s="30"/>
      <c r="IEL11" s="29"/>
      <c r="IEM11" s="30"/>
      <c r="IEN11" s="30"/>
      <c r="IEO11" s="30"/>
      <c r="IEP11" s="30"/>
      <c r="IEQ11" s="30"/>
      <c r="IER11" s="30"/>
      <c r="IES11" s="30"/>
      <c r="IET11" s="30"/>
      <c r="IEU11" s="30"/>
      <c r="IEV11" s="30"/>
      <c r="IEW11" s="30"/>
      <c r="IEX11" s="30"/>
      <c r="IEY11" s="30"/>
      <c r="IEZ11" s="32"/>
      <c r="IFA11" s="30"/>
      <c r="IFB11" s="29"/>
      <c r="IFC11" s="30"/>
      <c r="IFD11" s="30"/>
      <c r="IFE11" s="30"/>
      <c r="IFF11" s="30"/>
      <c r="IFG11" s="30"/>
      <c r="IFH11" s="30"/>
      <c r="IFI11" s="30"/>
      <c r="IFJ11" s="30"/>
      <c r="IFK11" s="30"/>
      <c r="IFL11" s="30"/>
      <c r="IFM11" s="30"/>
      <c r="IFN11" s="30"/>
      <c r="IFO11" s="30"/>
      <c r="IFP11" s="32"/>
      <c r="IFQ11" s="30"/>
      <c r="IFR11" s="29"/>
      <c r="IFS11" s="30"/>
      <c r="IFT11" s="30"/>
      <c r="IFU11" s="30"/>
      <c r="IFV11" s="30"/>
      <c r="IFW11" s="30"/>
      <c r="IFX11" s="30"/>
      <c r="IFY11" s="30"/>
      <c r="IFZ11" s="30"/>
      <c r="IGA11" s="30"/>
      <c r="IGB11" s="30"/>
      <c r="IGC11" s="30"/>
      <c r="IGD11" s="30"/>
      <c r="IGE11" s="30"/>
      <c r="IGF11" s="32"/>
      <c r="IGG11" s="30"/>
      <c r="IGH11" s="29"/>
      <c r="IGI11" s="30"/>
      <c r="IGJ11" s="30"/>
      <c r="IGK11" s="30"/>
      <c r="IGL11" s="30"/>
      <c r="IGM11" s="30"/>
      <c r="IGN11" s="30"/>
      <c r="IGO11" s="30"/>
      <c r="IGP11" s="30"/>
      <c r="IGQ11" s="30"/>
      <c r="IGR11" s="30"/>
      <c r="IGS11" s="30"/>
      <c r="IGT11" s="30"/>
      <c r="IGU11" s="30"/>
      <c r="IGV11" s="32"/>
      <c r="IGW11" s="30"/>
      <c r="IGX11" s="29"/>
      <c r="IGY11" s="30"/>
      <c r="IGZ11" s="30"/>
      <c r="IHA11" s="30"/>
      <c r="IHB11" s="30"/>
      <c r="IHC11" s="30"/>
      <c r="IHD11" s="30"/>
      <c r="IHE11" s="30"/>
      <c r="IHF11" s="30"/>
      <c r="IHG11" s="30"/>
      <c r="IHH11" s="30"/>
      <c r="IHI11" s="30"/>
      <c r="IHJ11" s="30"/>
      <c r="IHK11" s="30"/>
      <c r="IHL11" s="32"/>
      <c r="IHM11" s="30"/>
      <c r="IHN11" s="29"/>
      <c r="IHO11" s="30"/>
      <c r="IHP11" s="30"/>
      <c r="IHQ11" s="30"/>
      <c r="IHR11" s="30"/>
      <c r="IHS11" s="30"/>
      <c r="IHT11" s="30"/>
      <c r="IHU11" s="30"/>
      <c r="IHV11" s="30"/>
      <c r="IHW11" s="30"/>
      <c r="IHX11" s="30"/>
      <c r="IHY11" s="30"/>
      <c r="IHZ11" s="30"/>
      <c r="IIA11" s="30"/>
      <c r="IIB11" s="32"/>
      <c r="IIC11" s="30"/>
      <c r="IID11" s="29"/>
      <c r="IIE11" s="30"/>
      <c r="IIF11" s="30"/>
      <c r="IIG11" s="30"/>
      <c r="IIH11" s="30"/>
      <c r="III11" s="30"/>
      <c r="IIJ11" s="30"/>
      <c r="IIK11" s="30"/>
      <c r="IIL11" s="30"/>
      <c r="IIM11" s="30"/>
      <c r="IIN11" s="30"/>
      <c r="IIO11" s="30"/>
      <c r="IIP11" s="30"/>
      <c r="IIQ11" s="30"/>
      <c r="IIR11" s="32"/>
      <c r="IIS11" s="30"/>
      <c r="IIT11" s="29"/>
      <c r="IIU11" s="30"/>
      <c r="IIV11" s="30"/>
      <c r="IIW11" s="30"/>
      <c r="IIX11" s="30"/>
      <c r="IIY11" s="30"/>
      <c r="IIZ11" s="30"/>
      <c r="IJA11" s="30"/>
      <c r="IJB11" s="30"/>
      <c r="IJC11" s="30"/>
      <c r="IJD11" s="30"/>
      <c r="IJE11" s="30"/>
      <c r="IJF11" s="30"/>
      <c r="IJG11" s="30"/>
      <c r="IJH11" s="32"/>
      <c r="IJI11" s="30"/>
      <c r="IJJ11" s="29"/>
      <c r="IJK11" s="30"/>
      <c r="IJL11" s="30"/>
      <c r="IJM11" s="30"/>
      <c r="IJN11" s="30"/>
      <c r="IJO11" s="30"/>
      <c r="IJP11" s="30"/>
      <c r="IJQ11" s="30"/>
      <c r="IJR11" s="30"/>
      <c r="IJS11" s="30"/>
      <c r="IJT11" s="30"/>
      <c r="IJU11" s="30"/>
      <c r="IJV11" s="30"/>
      <c r="IJW11" s="30"/>
      <c r="IJX11" s="32"/>
      <c r="IJY11" s="30"/>
      <c r="IJZ11" s="29"/>
      <c r="IKA11" s="30"/>
      <c r="IKB11" s="30"/>
      <c r="IKC11" s="30"/>
      <c r="IKD11" s="30"/>
      <c r="IKE11" s="30"/>
      <c r="IKF11" s="30"/>
      <c r="IKG11" s="30"/>
      <c r="IKH11" s="30"/>
      <c r="IKI11" s="30"/>
      <c r="IKJ11" s="30"/>
      <c r="IKK11" s="30"/>
      <c r="IKL11" s="30"/>
      <c r="IKM11" s="30"/>
      <c r="IKN11" s="32"/>
      <c r="IKO11" s="30"/>
      <c r="IKP11" s="29"/>
      <c r="IKQ11" s="30"/>
      <c r="IKR11" s="30"/>
      <c r="IKS11" s="30"/>
      <c r="IKT11" s="30"/>
      <c r="IKU11" s="30"/>
      <c r="IKV11" s="30"/>
      <c r="IKW11" s="30"/>
      <c r="IKX11" s="30"/>
      <c r="IKY11" s="30"/>
      <c r="IKZ11" s="30"/>
      <c r="ILA11" s="30"/>
      <c r="ILB11" s="30"/>
      <c r="ILC11" s="30"/>
      <c r="ILD11" s="32"/>
      <c r="ILE11" s="30"/>
      <c r="ILF11" s="29"/>
      <c r="ILG11" s="30"/>
      <c r="ILH11" s="30"/>
      <c r="ILI11" s="30"/>
      <c r="ILJ11" s="30"/>
      <c r="ILK11" s="30"/>
      <c r="ILL11" s="30"/>
      <c r="ILM11" s="30"/>
      <c r="ILN11" s="30"/>
      <c r="ILO11" s="30"/>
      <c r="ILP11" s="30"/>
      <c r="ILQ11" s="30"/>
      <c r="ILR11" s="30"/>
      <c r="ILS11" s="30"/>
      <c r="ILT11" s="32"/>
      <c r="ILU11" s="30"/>
      <c r="ILV11" s="29"/>
      <c r="ILW11" s="30"/>
      <c r="ILX11" s="30"/>
      <c r="ILY11" s="30"/>
      <c r="ILZ11" s="30"/>
      <c r="IMA11" s="30"/>
      <c r="IMB11" s="30"/>
      <c r="IMC11" s="30"/>
      <c r="IMD11" s="30"/>
      <c r="IME11" s="30"/>
      <c r="IMF11" s="30"/>
      <c r="IMG11" s="30"/>
      <c r="IMH11" s="30"/>
      <c r="IMI11" s="30"/>
      <c r="IMJ11" s="32"/>
      <c r="IMK11" s="30"/>
      <c r="IML11" s="29"/>
      <c r="IMM11" s="30"/>
      <c r="IMN11" s="30"/>
      <c r="IMO11" s="30"/>
      <c r="IMP11" s="30"/>
      <c r="IMQ11" s="30"/>
      <c r="IMR11" s="30"/>
      <c r="IMS11" s="30"/>
      <c r="IMT11" s="30"/>
      <c r="IMU11" s="30"/>
      <c r="IMV11" s="30"/>
      <c r="IMW11" s="30"/>
      <c r="IMX11" s="30"/>
      <c r="IMY11" s="30"/>
      <c r="IMZ11" s="32"/>
      <c r="INA11" s="30"/>
      <c r="INB11" s="29"/>
      <c r="INC11" s="30"/>
      <c r="IND11" s="30"/>
      <c r="INE11" s="30"/>
      <c r="INF11" s="30"/>
      <c r="ING11" s="30"/>
      <c r="INH11" s="30"/>
      <c r="INI11" s="30"/>
      <c r="INJ11" s="30"/>
      <c r="INK11" s="30"/>
      <c r="INL11" s="30"/>
      <c r="INM11" s="30"/>
      <c r="INN11" s="30"/>
      <c r="INO11" s="30"/>
      <c r="INP11" s="32"/>
      <c r="INQ11" s="30"/>
      <c r="INR11" s="29"/>
      <c r="INS11" s="30"/>
      <c r="INT11" s="30"/>
      <c r="INU11" s="30"/>
      <c r="INV11" s="30"/>
      <c r="INW11" s="30"/>
      <c r="INX11" s="30"/>
      <c r="INY11" s="30"/>
      <c r="INZ11" s="30"/>
      <c r="IOA11" s="30"/>
      <c r="IOB11" s="30"/>
      <c r="IOC11" s="30"/>
      <c r="IOD11" s="30"/>
      <c r="IOE11" s="30"/>
      <c r="IOF11" s="32"/>
      <c r="IOG11" s="30"/>
      <c r="IOH11" s="29"/>
      <c r="IOI11" s="30"/>
      <c r="IOJ11" s="30"/>
      <c r="IOK11" s="30"/>
      <c r="IOL11" s="30"/>
      <c r="IOM11" s="30"/>
      <c r="ION11" s="30"/>
      <c r="IOO11" s="30"/>
      <c r="IOP11" s="30"/>
      <c r="IOQ11" s="30"/>
      <c r="IOR11" s="30"/>
      <c r="IOS11" s="30"/>
      <c r="IOT11" s="30"/>
      <c r="IOU11" s="30"/>
      <c r="IOV11" s="32"/>
      <c r="IOW11" s="30"/>
      <c r="IOX11" s="29"/>
      <c r="IOY11" s="30"/>
      <c r="IOZ11" s="30"/>
      <c r="IPA11" s="30"/>
      <c r="IPB11" s="30"/>
      <c r="IPC11" s="30"/>
      <c r="IPD11" s="30"/>
      <c r="IPE11" s="30"/>
      <c r="IPF11" s="30"/>
      <c r="IPG11" s="30"/>
      <c r="IPH11" s="30"/>
      <c r="IPI11" s="30"/>
      <c r="IPJ11" s="30"/>
      <c r="IPK11" s="30"/>
      <c r="IPL11" s="32"/>
      <c r="IPM11" s="30"/>
      <c r="IPN11" s="29"/>
      <c r="IPO11" s="30"/>
      <c r="IPP11" s="30"/>
      <c r="IPQ11" s="30"/>
      <c r="IPR11" s="30"/>
      <c r="IPS11" s="30"/>
      <c r="IPT11" s="30"/>
      <c r="IPU11" s="30"/>
      <c r="IPV11" s="30"/>
      <c r="IPW11" s="30"/>
      <c r="IPX11" s="30"/>
      <c r="IPY11" s="30"/>
      <c r="IPZ11" s="30"/>
      <c r="IQA11" s="30"/>
      <c r="IQB11" s="32"/>
      <c r="IQC11" s="30"/>
      <c r="IQD11" s="29"/>
      <c r="IQE11" s="30"/>
      <c r="IQF11" s="30"/>
      <c r="IQG11" s="30"/>
      <c r="IQH11" s="30"/>
      <c r="IQI11" s="30"/>
      <c r="IQJ11" s="30"/>
      <c r="IQK11" s="30"/>
      <c r="IQL11" s="30"/>
      <c r="IQM11" s="30"/>
      <c r="IQN11" s="30"/>
      <c r="IQO11" s="30"/>
      <c r="IQP11" s="30"/>
      <c r="IQQ11" s="30"/>
      <c r="IQR11" s="32"/>
      <c r="IQS11" s="30"/>
      <c r="IQT11" s="29"/>
      <c r="IQU11" s="30"/>
      <c r="IQV11" s="30"/>
      <c r="IQW11" s="30"/>
      <c r="IQX11" s="30"/>
      <c r="IQY11" s="30"/>
      <c r="IQZ11" s="30"/>
      <c r="IRA11" s="30"/>
      <c r="IRB11" s="30"/>
      <c r="IRC11" s="30"/>
      <c r="IRD11" s="30"/>
      <c r="IRE11" s="30"/>
      <c r="IRF11" s="30"/>
      <c r="IRG11" s="30"/>
      <c r="IRH11" s="32"/>
      <c r="IRI11" s="30"/>
      <c r="IRJ11" s="29"/>
      <c r="IRK11" s="30"/>
      <c r="IRL11" s="30"/>
      <c r="IRM11" s="30"/>
      <c r="IRN11" s="30"/>
      <c r="IRO11" s="30"/>
      <c r="IRP11" s="30"/>
      <c r="IRQ11" s="30"/>
      <c r="IRR11" s="30"/>
      <c r="IRS11" s="30"/>
      <c r="IRT11" s="30"/>
      <c r="IRU11" s="30"/>
      <c r="IRV11" s="30"/>
      <c r="IRW11" s="30"/>
      <c r="IRX11" s="32"/>
      <c r="IRY11" s="30"/>
      <c r="IRZ11" s="29"/>
      <c r="ISA11" s="30"/>
      <c r="ISB11" s="30"/>
      <c r="ISC11" s="30"/>
      <c r="ISD11" s="30"/>
      <c r="ISE11" s="30"/>
      <c r="ISF11" s="30"/>
      <c r="ISG11" s="30"/>
      <c r="ISH11" s="30"/>
      <c r="ISI11" s="30"/>
      <c r="ISJ11" s="30"/>
      <c r="ISK11" s="30"/>
      <c r="ISL11" s="30"/>
      <c r="ISM11" s="30"/>
      <c r="ISN11" s="32"/>
      <c r="ISO11" s="30"/>
      <c r="ISP11" s="29"/>
      <c r="ISQ11" s="30"/>
      <c r="ISR11" s="30"/>
      <c r="ISS11" s="30"/>
      <c r="IST11" s="30"/>
      <c r="ISU11" s="30"/>
      <c r="ISV11" s="30"/>
      <c r="ISW11" s="30"/>
      <c r="ISX11" s="30"/>
      <c r="ISY11" s="30"/>
      <c r="ISZ11" s="30"/>
      <c r="ITA11" s="30"/>
      <c r="ITB11" s="30"/>
      <c r="ITC11" s="30"/>
      <c r="ITD11" s="32"/>
      <c r="ITE11" s="30"/>
      <c r="ITF11" s="29"/>
      <c r="ITG11" s="30"/>
      <c r="ITH11" s="30"/>
      <c r="ITI11" s="30"/>
      <c r="ITJ11" s="30"/>
      <c r="ITK11" s="30"/>
      <c r="ITL11" s="30"/>
      <c r="ITM11" s="30"/>
      <c r="ITN11" s="30"/>
      <c r="ITO11" s="30"/>
      <c r="ITP11" s="30"/>
      <c r="ITQ11" s="30"/>
      <c r="ITR11" s="30"/>
      <c r="ITS11" s="30"/>
      <c r="ITT11" s="32"/>
      <c r="ITU11" s="30"/>
      <c r="ITV11" s="29"/>
      <c r="ITW11" s="30"/>
      <c r="ITX11" s="30"/>
      <c r="ITY11" s="30"/>
      <c r="ITZ11" s="30"/>
      <c r="IUA11" s="30"/>
      <c r="IUB11" s="30"/>
      <c r="IUC11" s="30"/>
      <c r="IUD11" s="30"/>
      <c r="IUE11" s="30"/>
      <c r="IUF11" s="30"/>
      <c r="IUG11" s="30"/>
      <c r="IUH11" s="30"/>
      <c r="IUI11" s="30"/>
      <c r="IUJ11" s="32"/>
      <c r="IUK11" s="30"/>
      <c r="IUL11" s="29"/>
      <c r="IUM11" s="30"/>
      <c r="IUN11" s="30"/>
      <c r="IUO11" s="30"/>
      <c r="IUP11" s="30"/>
      <c r="IUQ11" s="30"/>
      <c r="IUR11" s="30"/>
      <c r="IUS11" s="30"/>
      <c r="IUT11" s="30"/>
      <c r="IUU11" s="30"/>
      <c r="IUV11" s="30"/>
      <c r="IUW11" s="30"/>
      <c r="IUX11" s="30"/>
      <c r="IUY11" s="30"/>
      <c r="IUZ11" s="32"/>
      <c r="IVA11" s="30"/>
      <c r="IVB11" s="29"/>
      <c r="IVC11" s="30"/>
      <c r="IVD11" s="30"/>
      <c r="IVE11" s="30"/>
      <c r="IVF11" s="30"/>
      <c r="IVG11" s="30"/>
      <c r="IVH11" s="30"/>
      <c r="IVI11" s="30"/>
      <c r="IVJ11" s="30"/>
      <c r="IVK11" s="30"/>
      <c r="IVL11" s="30"/>
      <c r="IVM11" s="30"/>
      <c r="IVN11" s="30"/>
      <c r="IVO11" s="30"/>
      <c r="IVP11" s="32"/>
      <c r="IVQ11" s="30"/>
      <c r="IVR11" s="29"/>
      <c r="IVS11" s="30"/>
      <c r="IVT11" s="30"/>
      <c r="IVU11" s="30"/>
      <c r="IVV11" s="30"/>
      <c r="IVW11" s="30"/>
      <c r="IVX11" s="30"/>
      <c r="IVY11" s="30"/>
      <c r="IVZ11" s="30"/>
      <c r="IWA11" s="30"/>
      <c r="IWB11" s="30"/>
      <c r="IWC11" s="30"/>
      <c r="IWD11" s="30"/>
      <c r="IWE11" s="30"/>
      <c r="IWF11" s="32"/>
      <c r="IWG11" s="30"/>
      <c r="IWH11" s="29"/>
      <c r="IWI11" s="30"/>
      <c r="IWJ11" s="30"/>
      <c r="IWK11" s="30"/>
      <c r="IWL11" s="30"/>
      <c r="IWM11" s="30"/>
      <c r="IWN11" s="30"/>
      <c r="IWO11" s="30"/>
      <c r="IWP11" s="30"/>
      <c r="IWQ11" s="30"/>
      <c r="IWR11" s="30"/>
      <c r="IWS11" s="30"/>
      <c r="IWT11" s="30"/>
      <c r="IWU11" s="30"/>
      <c r="IWV11" s="32"/>
      <c r="IWW11" s="30"/>
      <c r="IWX11" s="29"/>
      <c r="IWY11" s="30"/>
      <c r="IWZ11" s="30"/>
      <c r="IXA11" s="30"/>
      <c r="IXB11" s="30"/>
      <c r="IXC11" s="30"/>
      <c r="IXD11" s="30"/>
      <c r="IXE11" s="30"/>
      <c r="IXF11" s="30"/>
      <c r="IXG11" s="30"/>
      <c r="IXH11" s="30"/>
      <c r="IXI11" s="30"/>
      <c r="IXJ11" s="30"/>
      <c r="IXK11" s="30"/>
      <c r="IXL11" s="32"/>
      <c r="IXM11" s="30"/>
      <c r="IXN11" s="29"/>
      <c r="IXO11" s="30"/>
      <c r="IXP11" s="30"/>
      <c r="IXQ11" s="30"/>
      <c r="IXR11" s="30"/>
      <c r="IXS11" s="30"/>
      <c r="IXT11" s="30"/>
      <c r="IXU11" s="30"/>
      <c r="IXV11" s="30"/>
      <c r="IXW11" s="30"/>
      <c r="IXX11" s="30"/>
      <c r="IXY11" s="30"/>
      <c r="IXZ11" s="30"/>
      <c r="IYA11" s="30"/>
      <c r="IYB11" s="32"/>
      <c r="IYC11" s="30"/>
      <c r="IYD11" s="29"/>
      <c r="IYE11" s="30"/>
      <c r="IYF11" s="30"/>
      <c r="IYG11" s="30"/>
      <c r="IYH11" s="30"/>
      <c r="IYI11" s="30"/>
      <c r="IYJ11" s="30"/>
      <c r="IYK11" s="30"/>
      <c r="IYL11" s="30"/>
      <c r="IYM11" s="30"/>
      <c r="IYN11" s="30"/>
      <c r="IYO11" s="30"/>
      <c r="IYP11" s="30"/>
      <c r="IYQ11" s="30"/>
      <c r="IYR11" s="32"/>
      <c r="IYS11" s="30"/>
      <c r="IYT11" s="29"/>
      <c r="IYU11" s="30"/>
      <c r="IYV11" s="30"/>
      <c r="IYW11" s="30"/>
      <c r="IYX11" s="30"/>
      <c r="IYY11" s="30"/>
      <c r="IYZ11" s="30"/>
      <c r="IZA11" s="30"/>
      <c r="IZB11" s="30"/>
      <c r="IZC11" s="30"/>
      <c r="IZD11" s="30"/>
      <c r="IZE11" s="30"/>
      <c r="IZF11" s="30"/>
      <c r="IZG11" s="30"/>
      <c r="IZH11" s="32"/>
      <c r="IZI11" s="30"/>
      <c r="IZJ11" s="29"/>
      <c r="IZK11" s="30"/>
      <c r="IZL11" s="30"/>
      <c r="IZM11" s="30"/>
      <c r="IZN11" s="30"/>
      <c r="IZO11" s="30"/>
      <c r="IZP11" s="30"/>
      <c r="IZQ11" s="30"/>
      <c r="IZR11" s="30"/>
      <c r="IZS11" s="30"/>
      <c r="IZT11" s="30"/>
      <c r="IZU11" s="30"/>
      <c r="IZV11" s="30"/>
      <c r="IZW11" s="30"/>
      <c r="IZX11" s="32"/>
      <c r="IZY11" s="30"/>
      <c r="IZZ11" s="29"/>
      <c r="JAA11" s="30"/>
      <c r="JAB11" s="30"/>
      <c r="JAC11" s="30"/>
      <c r="JAD11" s="30"/>
      <c r="JAE11" s="30"/>
      <c r="JAF11" s="30"/>
      <c r="JAG11" s="30"/>
      <c r="JAH11" s="30"/>
      <c r="JAI11" s="30"/>
      <c r="JAJ11" s="30"/>
      <c r="JAK11" s="30"/>
      <c r="JAL11" s="30"/>
      <c r="JAM11" s="30"/>
      <c r="JAN11" s="32"/>
      <c r="JAO11" s="30"/>
      <c r="JAP11" s="29"/>
      <c r="JAQ11" s="30"/>
      <c r="JAR11" s="30"/>
      <c r="JAS11" s="30"/>
      <c r="JAT11" s="30"/>
      <c r="JAU11" s="30"/>
      <c r="JAV11" s="30"/>
      <c r="JAW11" s="30"/>
      <c r="JAX11" s="30"/>
      <c r="JAY11" s="30"/>
      <c r="JAZ11" s="30"/>
      <c r="JBA11" s="30"/>
      <c r="JBB11" s="30"/>
      <c r="JBC11" s="30"/>
      <c r="JBD11" s="32"/>
      <c r="JBE11" s="30"/>
      <c r="JBF11" s="29"/>
      <c r="JBG11" s="30"/>
      <c r="JBH11" s="30"/>
      <c r="JBI11" s="30"/>
      <c r="JBJ11" s="30"/>
      <c r="JBK11" s="30"/>
      <c r="JBL11" s="30"/>
      <c r="JBM11" s="30"/>
      <c r="JBN11" s="30"/>
      <c r="JBO11" s="30"/>
      <c r="JBP11" s="30"/>
      <c r="JBQ11" s="30"/>
      <c r="JBR11" s="30"/>
      <c r="JBS11" s="30"/>
      <c r="JBT11" s="32"/>
      <c r="JBU11" s="30"/>
      <c r="JBV11" s="29"/>
      <c r="JBW11" s="30"/>
      <c r="JBX11" s="30"/>
      <c r="JBY11" s="30"/>
      <c r="JBZ11" s="30"/>
      <c r="JCA11" s="30"/>
      <c r="JCB11" s="30"/>
      <c r="JCC11" s="30"/>
      <c r="JCD11" s="30"/>
      <c r="JCE11" s="30"/>
      <c r="JCF11" s="30"/>
      <c r="JCG11" s="30"/>
      <c r="JCH11" s="30"/>
      <c r="JCI11" s="30"/>
      <c r="JCJ11" s="32"/>
      <c r="JCK11" s="30"/>
      <c r="JCL11" s="29"/>
      <c r="JCM11" s="30"/>
      <c r="JCN11" s="30"/>
      <c r="JCO11" s="30"/>
      <c r="JCP11" s="30"/>
      <c r="JCQ11" s="30"/>
      <c r="JCR11" s="30"/>
      <c r="JCS11" s="30"/>
      <c r="JCT11" s="30"/>
      <c r="JCU11" s="30"/>
      <c r="JCV11" s="30"/>
      <c r="JCW11" s="30"/>
      <c r="JCX11" s="30"/>
      <c r="JCY11" s="30"/>
      <c r="JCZ11" s="32"/>
      <c r="JDA11" s="30"/>
      <c r="JDB11" s="29"/>
      <c r="JDC11" s="30"/>
      <c r="JDD11" s="30"/>
      <c r="JDE11" s="30"/>
      <c r="JDF11" s="30"/>
      <c r="JDG11" s="30"/>
      <c r="JDH11" s="30"/>
      <c r="JDI11" s="30"/>
      <c r="JDJ11" s="30"/>
      <c r="JDK11" s="30"/>
      <c r="JDL11" s="30"/>
      <c r="JDM11" s="30"/>
      <c r="JDN11" s="30"/>
      <c r="JDO11" s="30"/>
      <c r="JDP11" s="32"/>
      <c r="JDQ11" s="30"/>
      <c r="JDR11" s="29"/>
      <c r="JDS11" s="30"/>
      <c r="JDT11" s="30"/>
      <c r="JDU11" s="30"/>
      <c r="JDV11" s="30"/>
      <c r="JDW11" s="30"/>
      <c r="JDX11" s="30"/>
      <c r="JDY11" s="30"/>
      <c r="JDZ11" s="30"/>
      <c r="JEA11" s="30"/>
      <c r="JEB11" s="30"/>
      <c r="JEC11" s="30"/>
      <c r="JED11" s="30"/>
      <c r="JEE11" s="30"/>
      <c r="JEF11" s="32"/>
      <c r="JEG11" s="30"/>
      <c r="JEH11" s="29"/>
      <c r="JEI11" s="30"/>
      <c r="JEJ11" s="30"/>
      <c r="JEK11" s="30"/>
      <c r="JEL11" s="30"/>
      <c r="JEM11" s="30"/>
      <c r="JEN11" s="30"/>
      <c r="JEO11" s="30"/>
      <c r="JEP11" s="30"/>
      <c r="JEQ11" s="30"/>
      <c r="JER11" s="30"/>
      <c r="JES11" s="30"/>
      <c r="JET11" s="30"/>
      <c r="JEU11" s="30"/>
      <c r="JEV11" s="32"/>
      <c r="JEW11" s="30"/>
      <c r="JEX11" s="29"/>
      <c r="JEY11" s="30"/>
      <c r="JEZ11" s="30"/>
      <c r="JFA11" s="30"/>
      <c r="JFB11" s="30"/>
      <c r="JFC11" s="30"/>
      <c r="JFD11" s="30"/>
      <c r="JFE11" s="30"/>
      <c r="JFF11" s="30"/>
      <c r="JFG11" s="30"/>
      <c r="JFH11" s="30"/>
      <c r="JFI11" s="30"/>
      <c r="JFJ11" s="30"/>
      <c r="JFK11" s="30"/>
      <c r="JFL11" s="32"/>
      <c r="JFM11" s="30"/>
      <c r="JFN11" s="29"/>
      <c r="JFO11" s="30"/>
      <c r="JFP11" s="30"/>
      <c r="JFQ11" s="30"/>
      <c r="JFR11" s="30"/>
      <c r="JFS11" s="30"/>
      <c r="JFT11" s="30"/>
      <c r="JFU11" s="30"/>
      <c r="JFV11" s="30"/>
      <c r="JFW11" s="30"/>
      <c r="JFX11" s="30"/>
      <c r="JFY11" s="30"/>
      <c r="JFZ11" s="30"/>
      <c r="JGA11" s="30"/>
      <c r="JGB11" s="32"/>
      <c r="JGC11" s="30"/>
      <c r="JGD11" s="29"/>
      <c r="JGE11" s="30"/>
      <c r="JGF11" s="30"/>
      <c r="JGG11" s="30"/>
      <c r="JGH11" s="30"/>
      <c r="JGI11" s="30"/>
      <c r="JGJ11" s="30"/>
      <c r="JGK11" s="30"/>
      <c r="JGL11" s="30"/>
      <c r="JGM11" s="30"/>
      <c r="JGN11" s="30"/>
      <c r="JGO11" s="30"/>
      <c r="JGP11" s="30"/>
      <c r="JGQ11" s="30"/>
      <c r="JGR11" s="32"/>
      <c r="JGS11" s="30"/>
      <c r="JGT11" s="29"/>
      <c r="JGU11" s="30"/>
      <c r="JGV11" s="30"/>
      <c r="JGW11" s="30"/>
      <c r="JGX11" s="30"/>
      <c r="JGY11" s="30"/>
      <c r="JGZ11" s="30"/>
      <c r="JHA11" s="30"/>
      <c r="JHB11" s="30"/>
      <c r="JHC11" s="30"/>
      <c r="JHD11" s="30"/>
      <c r="JHE11" s="30"/>
      <c r="JHF11" s="30"/>
      <c r="JHG11" s="30"/>
      <c r="JHH11" s="32"/>
      <c r="JHI11" s="30"/>
      <c r="JHJ11" s="29"/>
      <c r="JHK11" s="30"/>
      <c r="JHL11" s="30"/>
      <c r="JHM11" s="30"/>
      <c r="JHN11" s="30"/>
      <c r="JHO11" s="30"/>
      <c r="JHP11" s="30"/>
      <c r="JHQ11" s="30"/>
      <c r="JHR11" s="30"/>
      <c r="JHS11" s="30"/>
      <c r="JHT11" s="30"/>
      <c r="JHU11" s="30"/>
      <c r="JHV11" s="30"/>
      <c r="JHW11" s="30"/>
      <c r="JHX11" s="32"/>
      <c r="JHY11" s="30"/>
      <c r="JHZ11" s="29"/>
      <c r="JIA11" s="30"/>
      <c r="JIB11" s="30"/>
      <c r="JIC11" s="30"/>
      <c r="JID11" s="30"/>
      <c r="JIE11" s="30"/>
      <c r="JIF11" s="30"/>
      <c r="JIG11" s="30"/>
      <c r="JIH11" s="30"/>
      <c r="JII11" s="30"/>
      <c r="JIJ11" s="30"/>
      <c r="JIK11" s="30"/>
      <c r="JIL11" s="30"/>
      <c r="JIM11" s="30"/>
      <c r="JIN11" s="32"/>
      <c r="JIO11" s="30"/>
      <c r="JIP11" s="29"/>
      <c r="JIQ11" s="30"/>
      <c r="JIR11" s="30"/>
      <c r="JIS11" s="30"/>
      <c r="JIT11" s="30"/>
      <c r="JIU11" s="30"/>
      <c r="JIV11" s="30"/>
      <c r="JIW11" s="30"/>
      <c r="JIX11" s="30"/>
      <c r="JIY11" s="30"/>
      <c r="JIZ11" s="30"/>
      <c r="JJA11" s="30"/>
      <c r="JJB11" s="30"/>
      <c r="JJC11" s="30"/>
      <c r="JJD11" s="32"/>
      <c r="JJE11" s="30"/>
      <c r="JJF11" s="29"/>
      <c r="JJG11" s="30"/>
      <c r="JJH11" s="30"/>
      <c r="JJI11" s="30"/>
      <c r="JJJ11" s="30"/>
      <c r="JJK11" s="30"/>
      <c r="JJL11" s="30"/>
      <c r="JJM11" s="30"/>
      <c r="JJN11" s="30"/>
      <c r="JJO11" s="30"/>
      <c r="JJP11" s="30"/>
      <c r="JJQ11" s="30"/>
      <c r="JJR11" s="30"/>
      <c r="JJS11" s="30"/>
      <c r="JJT11" s="32"/>
      <c r="JJU11" s="30"/>
      <c r="JJV11" s="29"/>
      <c r="JJW11" s="30"/>
      <c r="JJX11" s="30"/>
      <c r="JJY11" s="30"/>
      <c r="JJZ11" s="30"/>
      <c r="JKA11" s="30"/>
      <c r="JKB11" s="30"/>
      <c r="JKC11" s="30"/>
      <c r="JKD11" s="30"/>
      <c r="JKE11" s="30"/>
      <c r="JKF11" s="30"/>
      <c r="JKG11" s="30"/>
      <c r="JKH11" s="30"/>
      <c r="JKI11" s="30"/>
      <c r="JKJ11" s="32"/>
      <c r="JKK11" s="30"/>
      <c r="JKL11" s="29"/>
      <c r="JKM11" s="30"/>
      <c r="JKN11" s="30"/>
      <c r="JKO11" s="30"/>
      <c r="JKP11" s="30"/>
      <c r="JKQ11" s="30"/>
      <c r="JKR11" s="30"/>
      <c r="JKS11" s="30"/>
      <c r="JKT11" s="30"/>
      <c r="JKU11" s="30"/>
      <c r="JKV11" s="30"/>
      <c r="JKW11" s="30"/>
      <c r="JKX11" s="30"/>
      <c r="JKY11" s="30"/>
      <c r="JKZ11" s="32"/>
      <c r="JLA11" s="30"/>
      <c r="JLB11" s="29"/>
      <c r="JLC11" s="30"/>
      <c r="JLD11" s="30"/>
      <c r="JLE11" s="30"/>
      <c r="JLF11" s="30"/>
      <c r="JLG11" s="30"/>
      <c r="JLH11" s="30"/>
      <c r="JLI11" s="30"/>
      <c r="JLJ11" s="30"/>
      <c r="JLK11" s="30"/>
      <c r="JLL11" s="30"/>
      <c r="JLM11" s="30"/>
      <c r="JLN11" s="30"/>
      <c r="JLO11" s="30"/>
      <c r="JLP11" s="32"/>
      <c r="JLQ11" s="30"/>
      <c r="JLR11" s="29"/>
      <c r="JLS11" s="30"/>
      <c r="JLT11" s="30"/>
      <c r="JLU11" s="30"/>
      <c r="JLV11" s="30"/>
      <c r="JLW11" s="30"/>
      <c r="JLX11" s="30"/>
      <c r="JLY11" s="30"/>
      <c r="JLZ11" s="30"/>
      <c r="JMA11" s="30"/>
      <c r="JMB11" s="30"/>
      <c r="JMC11" s="30"/>
      <c r="JMD11" s="30"/>
      <c r="JME11" s="30"/>
      <c r="JMF11" s="32"/>
      <c r="JMG11" s="30"/>
      <c r="JMH11" s="29"/>
      <c r="JMI11" s="30"/>
      <c r="JMJ11" s="30"/>
      <c r="JMK11" s="30"/>
      <c r="JML11" s="30"/>
      <c r="JMM11" s="30"/>
      <c r="JMN11" s="30"/>
      <c r="JMO11" s="30"/>
      <c r="JMP11" s="30"/>
      <c r="JMQ11" s="30"/>
      <c r="JMR11" s="30"/>
      <c r="JMS11" s="30"/>
      <c r="JMT11" s="30"/>
      <c r="JMU11" s="30"/>
      <c r="JMV11" s="32"/>
      <c r="JMW11" s="30"/>
      <c r="JMX11" s="29"/>
      <c r="JMY11" s="30"/>
      <c r="JMZ11" s="30"/>
      <c r="JNA11" s="30"/>
      <c r="JNB11" s="30"/>
      <c r="JNC11" s="30"/>
      <c r="JND11" s="30"/>
      <c r="JNE11" s="30"/>
      <c r="JNF11" s="30"/>
      <c r="JNG11" s="30"/>
      <c r="JNH11" s="30"/>
      <c r="JNI11" s="30"/>
      <c r="JNJ11" s="30"/>
      <c r="JNK11" s="30"/>
      <c r="JNL11" s="32"/>
      <c r="JNM11" s="30"/>
      <c r="JNN11" s="29"/>
      <c r="JNO11" s="30"/>
      <c r="JNP11" s="30"/>
      <c r="JNQ11" s="30"/>
      <c r="JNR11" s="30"/>
      <c r="JNS11" s="30"/>
      <c r="JNT11" s="30"/>
      <c r="JNU11" s="30"/>
      <c r="JNV11" s="30"/>
      <c r="JNW11" s="30"/>
      <c r="JNX11" s="30"/>
      <c r="JNY11" s="30"/>
      <c r="JNZ11" s="30"/>
      <c r="JOA11" s="30"/>
      <c r="JOB11" s="32"/>
      <c r="JOC11" s="30"/>
      <c r="JOD11" s="29"/>
      <c r="JOE11" s="30"/>
      <c r="JOF11" s="30"/>
      <c r="JOG11" s="30"/>
      <c r="JOH11" s="30"/>
      <c r="JOI11" s="30"/>
      <c r="JOJ11" s="30"/>
      <c r="JOK11" s="30"/>
      <c r="JOL11" s="30"/>
      <c r="JOM11" s="30"/>
      <c r="JON11" s="30"/>
      <c r="JOO11" s="30"/>
      <c r="JOP11" s="30"/>
      <c r="JOQ11" s="30"/>
      <c r="JOR11" s="32"/>
      <c r="JOS11" s="30"/>
      <c r="JOT11" s="29"/>
      <c r="JOU11" s="30"/>
      <c r="JOV11" s="30"/>
      <c r="JOW11" s="30"/>
      <c r="JOX11" s="30"/>
      <c r="JOY11" s="30"/>
      <c r="JOZ11" s="30"/>
      <c r="JPA11" s="30"/>
      <c r="JPB11" s="30"/>
      <c r="JPC11" s="30"/>
      <c r="JPD11" s="30"/>
      <c r="JPE11" s="30"/>
      <c r="JPF11" s="30"/>
      <c r="JPG11" s="30"/>
      <c r="JPH11" s="32"/>
      <c r="JPI11" s="30"/>
      <c r="JPJ11" s="29"/>
      <c r="JPK11" s="30"/>
      <c r="JPL11" s="30"/>
      <c r="JPM11" s="30"/>
      <c r="JPN11" s="30"/>
      <c r="JPO11" s="30"/>
      <c r="JPP11" s="30"/>
      <c r="JPQ11" s="30"/>
      <c r="JPR11" s="30"/>
      <c r="JPS11" s="30"/>
      <c r="JPT11" s="30"/>
      <c r="JPU11" s="30"/>
      <c r="JPV11" s="30"/>
      <c r="JPW11" s="30"/>
      <c r="JPX11" s="32"/>
      <c r="JPY11" s="30"/>
      <c r="JPZ11" s="29"/>
      <c r="JQA11" s="30"/>
      <c r="JQB11" s="30"/>
      <c r="JQC11" s="30"/>
      <c r="JQD11" s="30"/>
      <c r="JQE11" s="30"/>
      <c r="JQF11" s="30"/>
      <c r="JQG11" s="30"/>
      <c r="JQH11" s="30"/>
      <c r="JQI11" s="30"/>
      <c r="JQJ11" s="30"/>
      <c r="JQK11" s="30"/>
      <c r="JQL11" s="30"/>
      <c r="JQM11" s="30"/>
      <c r="JQN11" s="32"/>
      <c r="JQO11" s="30"/>
      <c r="JQP11" s="29"/>
      <c r="JQQ11" s="30"/>
      <c r="JQR11" s="30"/>
      <c r="JQS11" s="30"/>
      <c r="JQT11" s="30"/>
      <c r="JQU11" s="30"/>
      <c r="JQV11" s="30"/>
      <c r="JQW11" s="30"/>
      <c r="JQX11" s="30"/>
      <c r="JQY11" s="30"/>
      <c r="JQZ11" s="30"/>
      <c r="JRA11" s="30"/>
      <c r="JRB11" s="30"/>
      <c r="JRC11" s="30"/>
      <c r="JRD11" s="32"/>
      <c r="JRE11" s="30"/>
      <c r="JRF11" s="29"/>
      <c r="JRG11" s="30"/>
      <c r="JRH11" s="30"/>
      <c r="JRI11" s="30"/>
      <c r="JRJ11" s="30"/>
      <c r="JRK11" s="30"/>
      <c r="JRL11" s="30"/>
      <c r="JRM11" s="30"/>
      <c r="JRN11" s="30"/>
      <c r="JRO11" s="30"/>
      <c r="JRP11" s="30"/>
      <c r="JRQ11" s="30"/>
      <c r="JRR11" s="30"/>
      <c r="JRS11" s="30"/>
      <c r="JRT11" s="32"/>
      <c r="JRU11" s="30"/>
      <c r="JRV11" s="29"/>
      <c r="JRW11" s="30"/>
      <c r="JRX11" s="30"/>
      <c r="JRY11" s="30"/>
      <c r="JRZ11" s="30"/>
      <c r="JSA11" s="30"/>
      <c r="JSB11" s="30"/>
      <c r="JSC11" s="30"/>
      <c r="JSD11" s="30"/>
      <c r="JSE11" s="30"/>
      <c r="JSF11" s="30"/>
      <c r="JSG11" s="30"/>
      <c r="JSH11" s="30"/>
      <c r="JSI11" s="30"/>
      <c r="JSJ11" s="32"/>
      <c r="JSK11" s="30"/>
      <c r="JSL11" s="29"/>
      <c r="JSM11" s="30"/>
      <c r="JSN11" s="30"/>
      <c r="JSO11" s="30"/>
      <c r="JSP11" s="30"/>
      <c r="JSQ11" s="30"/>
      <c r="JSR11" s="30"/>
      <c r="JSS11" s="30"/>
      <c r="JST11" s="30"/>
      <c r="JSU11" s="30"/>
      <c r="JSV11" s="30"/>
      <c r="JSW11" s="30"/>
      <c r="JSX11" s="30"/>
      <c r="JSY11" s="30"/>
      <c r="JSZ11" s="32"/>
      <c r="JTA11" s="30"/>
      <c r="JTB11" s="29"/>
      <c r="JTC11" s="30"/>
      <c r="JTD11" s="30"/>
      <c r="JTE11" s="30"/>
      <c r="JTF11" s="30"/>
      <c r="JTG11" s="30"/>
      <c r="JTH11" s="30"/>
      <c r="JTI11" s="30"/>
      <c r="JTJ11" s="30"/>
      <c r="JTK11" s="30"/>
      <c r="JTL11" s="30"/>
      <c r="JTM11" s="30"/>
      <c r="JTN11" s="30"/>
      <c r="JTO11" s="30"/>
      <c r="JTP11" s="32"/>
      <c r="JTQ11" s="30"/>
      <c r="JTR11" s="29"/>
      <c r="JTS11" s="30"/>
      <c r="JTT11" s="30"/>
      <c r="JTU11" s="30"/>
      <c r="JTV11" s="30"/>
      <c r="JTW11" s="30"/>
      <c r="JTX11" s="30"/>
      <c r="JTY11" s="30"/>
      <c r="JTZ11" s="30"/>
      <c r="JUA11" s="30"/>
      <c r="JUB11" s="30"/>
      <c r="JUC11" s="30"/>
      <c r="JUD11" s="30"/>
      <c r="JUE11" s="30"/>
      <c r="JUF11" s="32"/>
      <c r="JUG11" s="30"/>
      <c r="JUH11" s="29"/>
      <c r="JUI11" s="30"/>
      <c r="JUJ11" s="30"/>
      <c r="JUK11" s="30"/>
      <c r="JUL11" s="30"/>
      <c r="JUM11" s="30"/>
      <c r="JUN11" s="30"/>
      <c r="JUO11" s="30"/>
      <c r="JUP11" s="30"/>
      <c r="JUQ11" s="30"/>
      <c r="JUR11" s="30"/>
      <c r="JUS11" s="30"/>
      <c r="JUT11" s="30"/>
      <c r="JUU11" s="30"/>
      <c r="JUV11" s="32"/>
      <c r="JUW11" s="30"/>
      <c r="JUX11" s="29"/>
      <c r="JUY11" s="30"/>
      <c r="JUZ11" s="30"/>
      <c r="JVA11" s="30"/>
      <c r="JVB11" s="30"/>
      <c r="JVC11" s="30"/>
      <c r="JVD11" s="30"/>
      <c r="JVE11" s="30"/>
      <c r="JVF11" s="30"/>
      <c r="JVG11" s="30"/>
      <c r="JVH11" s="30"/>
      <c r="JVI11" s="30"/>
      <c r="JVJ11" s="30"/>
      <c r="JVK11" s="30"/>
      <c r="JVL11" s="32"/>
      <c r="JVM11" s="30"/>
      <c r="JVN11" s="29"/>
      <c r="JVO11" s="30"/>
      <c r="JVP11" s="30"/>
      <c r="JVQ11" s="30"/>
      <c r="JVR11" s="30"/>
      <c r="JVS11" s="30"/>
      <c r="JVT11" s="30"/>
      <c r="JVU11" s="30"/>
      <c r="JVV11" s="30"/>
      <c r="JVW11" s="30"/>
      <c r="JVX11" s="30"/>
      <c r="JVY11" s="30"/>
      <c r="JVZ11" s="30"/>
      <c r="JWA11" s="30"/>
      <c r="JWB11" s="32"/>
      <c r="JWC11" s="30"/>
      <c r="JWD11" s="29"/>
      <c r="JWE11" s="30"/>
      <c r="JWF11" s="30"/>
      <c r="JWG11" s="30"/>
      <c r="JWH11" s="30"/>
      <c r="JWI11" s="30"/>
      <c r="JWJ11" s="30"/>
      <c r="JWK11" s="30"/>
      <c r="JWL11" s="30"/>
      <c r="JWM11" s="30"/>
      <c r="JWN11" s="30"/>
      <c r="JWO11" s="30"/>
      <c r="JWP11" s="30"/>
      <c r="JWQ11" s="30"/>
      <c r="JWR11" s="32"/>
      <c r="JWS11" s="30"/>
      <c r="JWT11" s="29"/>
      <c r="JWU11" s="30"/>
      <c r="JWV11" s="30"/>
      <c r="JWW11" s="30"/>
      <c r="JWX11" s="30"/>
      <c r="JWY11" s="30"/>
      <c r="JWZ11" s="30"/>
      <c r="JXA11" s="30"/>
      <c r="JXB11" s="30"/>
      <c r="JXC11" s="30"/>
      <c r="JXD11" s="30"/>
      <c r="JXE11" s="30"/>
      <c r="JXF11" s="30"/>
      <c r="JXG11" s="30"/>
      <c r="JXH11" s="32"/>
      <c r="JXI11" s="30"/>
      <c r="JXJ11" s="29"/>
      <c r="JXK11" s="30"/>
      <c r="JXL11" s="30"/>
      <c r="JXM11" s="30"/>
      <c r="JXN11" s="30"/>
      <c r="JXO11" s="30"/>
      <c r="JXP11" s="30"/>
      <c r="JXQ11" s="30"/>
      <c r="JXR11" s="30"/>
      <c r="JXS11" s="30"/>
      <c r="JXT11" s="30"/>
      <c r="JXU11" s="30"/>
      <c r="JXV11" s="30"/>
      <c r="JXW11" s="30"/>
      <c r="JXX11" s="32"/>
      <c r="JXY11" s="30"/>
      <c r="JXZ11" s="29"/>
      <c r="JYA11" s="30"/>
      <c r="JYB11" s="30"/>
      <c r="JYC11" s="30"/>
      <c r="JYD11" s="30"/>
      <c r="JYE11" s="30"/>
      <c r="JYF11" s="30"/>
      <c r="JYG11" s="30"/>
      <c r="JYH11" s="30"/>
      <c r="JYI11" s="30"/>
      <c r="JYJ11" s="30"/>
      <c r="JYK11" s="30"/>
      <c r="JYL11" s="30"/>
      <c r="JYM11" s="30"/>
      <c r="JYN11" s="32"/>
      <c r="JYO11" s="30"/>
      <c r="JYP11" s="29"/>
      <c r="JYQ11" s="30"/>
      <c r="JYR11" s="30"/>
      <c r="JYS11" s="30"/>
      <c r="JYT11" s="30"/>
      <c r="JYU11" s="30"/>
      <c r="JYV11" s="30"/>
      <c r="JYW11" s="30"/>
      <c r="JYX11" s="30"/>
      <c r="JYY11" s="30"/>
      <c r="JYZ11" s="30"/>
      <c r="JZA11" s="30"/>
      <c r="JZB11" s="30"/>
      <c r="JZC11" s="30"/>
      <c r="JZD11" s="32"/>
      <c r="JZE11" s="30"/>
      <c r="JZF11" s="29"/>
      <c r="JZG11" s="30"/>
      <c r="JZH11" s="30"/>
      <c r="JZI11" s="30"/>
      <c r="JZJ11" s="30"/>
      <c r="JZK11" s="30"/>
      <c r="JZL11" s="30"/>
      <c r="JZM11" s="30"/>
      <c r="JZN11" s="30"/>
      <c r="JZO11" s="30"/>
      <c r="JZP11" s="30"/>
      <c r="JZQ11" s="30"/>
      <c r="JZR11" s="30"/>
      <c r="JZS11" s="30"/>
      <c r="JZT11" s="32"/>
      <c r="JZU11" s="30"/>
      <c r="JZV11" s="29"/>
      <c r="JZW11" s="30"/>
      <c r="JZX11" s="30"/>
      <c r="JZY11" s="30"/>
      <c r="JZZ11" s="30"/>
      <c r="KAA11" s="30"/>
      <c r="KAB11" s="30"/>
      <c r="KAC11" s="30"/>
      <c r="KAD11" s="30"/>
      <c r="KAE11" s="30"/>
      <c r="KAF11" s="30"/>
      <c r="KAG11" s="30"/>
      <c r="KAH11" s="30"/>
      <c r="KAI11" s="30"/>
      <c r="KAJ11" s="32"/>
      <c r="KAK11" s="30"/>
      <c r="KAL11" s="29"/>
      <c r="KAM11" s="30"/>
      <c r="KAN11" s="30"/>
      <c r="KAO11" s="30"/>
      <c r="KAP11" s="30"/>
      <c r="KAQ11" s="30"/>
      <c r="KAR11" s="30"/>
      <c r="KAS11" s="30"/>
      <c r="KAT11" s="30"/>
      <c r="KAU11" s="30"/>
      <c r="KAV11" s="30"/>
      <c r="KAW11" s="30"/>
      <c r="KAX11" s="30"/>
      <c r="KAY11" s="30"/>
      <c r="KAZ11" s="32"/>
      <c r="KBA11" s="30"/>
      <c r="KBB11" s="29"/>
      <c r="KBC11" s="30"/>
      <c r="KBD11" s="30"/>
      <c r="KBE11" s="30"/>
      <c r="KBF11" s="30"/>
      <c r="KBG11" s="30"/>
      <c r="KBH11" s="30"/>
      <c r="KBI11" s="30"/>
      <c r="KBJ11" s="30"/>
      <c r="KBK11" s="30"/>
      <c r="KBL11" s="30"/>
      <c r="KBM11" s="30"/>
      <c r="KBN11" s="30"/>
      <c r="KBO11" s="30"/>
      <c r="KBP11" s="32"/>
      <c r="KBQ11" s="30"/>
      <c r="KBR11" s="29"/>
      <c r="KBS11" s="30"/>
      <c r="KBT11" s="30"/>
      <c r="KBU11" s="30"/>
      <c r="KBV11" s="30"/>
      <c r="KBW11" s="30"/>
      <c r="KBX11" s="30"/>
      <c r="KBY11" s="30"/>
      <c r="KBZ11" s="30"/>
      <c r="KCA11" s="30"/>
      <c r="KCB11" s="30"/>
      <c r="KCC11" s="30"/>
      <c r="KCD11" s="30"/>
      <c r="KCE11" s="30"/>
      <c r="KCF11" s="32"/>
      <c r="KCG11" s="30"/>
      <c r="KCH11" s="29"/>
      <c r="KCI11" s="30"/>
      <c r="KCJ11" s="30"/>
      <c r="KCK11" s="30"/>
      <c r="KCL11" s="30"/>
      <c r="KCM11" s="30"/>
      <c r="KCN11" s="30"/>
      <c r="KCO11" s="30"/>
      <c r="KCP11" s="30"/>
      <c r="KCQ11" s="30"/>
      <c r="KCR11" s="30"/>
      <c r="KCS11" s="30"/>
      <c r="KCT11" s="30"/>
      <c r="KCU11" s="30"/>
      <c r="KCV11" s="32"/>
      <c r="KCW11" s="30"/>
      <c r="KCX11" s="29"/>
      <c r="KCY11" s="30"/>
      <c r="KCZ11" s="30"/>
      <c r="KDA11" s="30"/>
      <c r="KDB11" s="30"/>
      <c r="KDC11" s="30"/>
      <c r="KDD11" s="30"/>
      <c r="KDE11" s="30"/>
      <c r="KDF11" s="30"/>
      <c r="KDG11" s="30"/>
      <c r="KDH11" s="30"/>
      <c r="KDI11" s="30"/>
      <c r="KDJ11" s="30"/>
      <c r="KDK11" s="30"/>
      <c r="KDL11" s="32"/>
      <c r="KDM11" s="30"/>
      <c r="KDN11" s="29"/>
      <c r="KDO11" s="30"/>
      <c r="KDP11" s="30"/>
      <c r="KDQ11" s="30"/>
      <c r="KDR11" s="30"/>
      <c r="KDS11" s="30"/>
      <c r="KDT11" s="30"/>
      <c r="KDU11" s="30"/>
      <c r="KDV11" s="30"/>
      <c r="KDW11" s="30"/>
      <c r="KDX11" s="30"/>
      <c r="KDY11" s="30"/>
      <c r="KDZ11" s="30"/>
      <c r="KEA11" s="30"/>
      <c r="KEB11" s="32"/>
      <c r="KEC11" s="30"/>
      <c r="KED11" s="29"/>
      <c r="KEE11" s="30"/>
      <c r="KEF11" s="30"/>
      <c r="KEG11" s="30"/>
      <c r="KEH11" s="30"/>
      <c r="KEI11" s="30"/>
      <c r="KEJ11" s="30"/>
      <c r="KEK11" s="30"/>
      <c r="KEL11" s="30"/>
      <c r="KEM11" s="30"/>
      <c r="KEN11" s="30"/>
      <c r="KEO11" s="30"/>
      <c r="KEP11" s="30"/>
      <c r="KEQ11" s="30"/>
      <c r="KER11" s="32"/>
      <c r="KES11" s="30"/>
      <c r="KET11" s="29"/>
      <c r="KEU11" s="30"/>
      <c r="KEV11" s="30"/>
      <c r="KEW11" s="30"/>
      <c r="KEX11" s="30"/>
      <c r="KEY11" s="30"/>
      <c r="KEZ11" s="30"/>
      <c r="KFA11" s="30"/>
      <c r="KFB11" s="30"/>
      <c r="KFC11" s="30"/>
      <c r="KFD11" s="30"/>
      <c r="KFE11" s="30"/>
      <c r="KFF11" s="30"/>
      <c r="KFG11" s="30"/>
      <c r="KFH11" s="32"/>
      <c r="KFI11" s="30"/>
      <c r="KFJ11" s="29"/>
      <c r="KFK11" s="30"/>
      <c r="KFL11" s="30"/>
      <c r="KFM11" s="30"/>
      <c r="KFN11" s="30"/>
      <c r="KFO11" s="30"/>
      <c r="KFP11" s="30"/>
      <c r="KFQ11" s="30"/>
      <c r="KFR11" s="30"/>
      <c r="KFS11" s="30"/>
      <c r="KFT11" s="30"/>
      <c r="KFU11" s="30"/>
      <c r="KFV11" s="30"/>
      <c r="KFW11" s="30"/>
      <c r="KFX11" s="32"/>
      <c r="KFY11" s="30"/>
      <c r="KFZ11" s="29"/>
      <c r="KGA11" s="30"/>
      <c r="KGB11" s="30"/>
      <c r="KGC11" s="30"/>
      <c r="KGD11" s="30"/>
      <c r="KGE11" s="30"/>
      <c r="KGF11" s="30"/>
      <c r="KGG11" s="30"/>
      <c r="KGH11" s="30"/>
      <c r="KGI11" s="30"/>
      <c r="KGJ11" s="30"/>
      <c r="KGK11" s="30"/>
      <c r="KGL11" s="30"/>
      <c r="KGM11" s="30"/>
      <c r="KGN11" s="32"/>
      <c r="KGO11" s="30"/>
      <c r="KGP11" s="29"/>
      <c r="KGQ11" s="30"/>
      <c r="KGR11" s="30"/>
      <c r="KGS11" s="30"/>
      <c r="KGT11" s="30"/>
      <c r="KGU11" s="30"/>
      <c r="KGV11" s="30"/>
      <c r="KGW11" s="30"/>
      <c r="KGX11" s="30"/>
      <c r="KGY11" s="30"/>
      <c r="KGZ11" s="30"/>
      <c r="KHA11" s="30"/>
      <c r="KHB11" s="30"/>
      <c r="KHC11" s="30"/>
      <c r="KHD11" s="32"/>
      <c r="KHE11" s="30"/>
      <c r="KHF11" s="29"/>
      <c r="KHG11" s="30"/>
      <c r="KHH11" s="30"/>
      <c r="KHI11" s="30"/>
      <c r="KHJ11" s="30"/>
      <c r="KHK11" s="30"/>
      <c r="KHL11" s="30"/>
      <c r="KHM11" s="30"/>
      <c r="KHN11" s="30"/>
      <c r="KHO11" s="30"/>
      <c r="KHP11" s="30"/>
      <c r="KHQ11" s="30"/>
      <c r="KHR11" s="30"/>
      <c r="KHS11" s="30"/>
      <c r="KHT11" s="32"/>
      <c r="KHU11" s="30"/>
      <c r="KHV11" s="29"/>
      <c r="KHW11" s="30"/>
      <c r="KHX11" s="30"/>
      <c r="KHY11" s="30"/>
      <c r="KHZ11" s="30"/>
      <c r="KIA11" s="30"/>
      <c r="KIB11" s="30"/>
      <c r="KIC11" s="30"/>
      <c r="KID11" s="30"/>
      <c r="KIE11" s="30"/>
      <c r="KIF11" s="30"/>
      <c r="KIG11" s="30"/>
      <c r="KIH11" s="30"/>
      <c r="KII11" s="30"/>
      <c r="KIJ11" s="32"/>
      <c r="KIK11" s="30"/>
      <c r="KIL11" s="29"/>
      <c r="KIM11" s="30"/>
      <c r="KIN11" s="30"/>
      <c r="KIO11" s="30"/>
      <c r="KIP11" s="30"/>
      <c r="KIQ11" s="30"/>
      <c r="KIR11" s="30"/>
      <c r="KIS11" s="30"/>
      <c r="KIT11" s="30"/>
      <c r="KIU11" s="30"/>
      <c r="KIV11" s="30"/>
      <c r="KIW11" s="30"/>
      <c r="KIX11" s="30"/>
      <c r="KIY11" s="30"/>
      <c r="KIZ11" s="32"/>
      <c r="KJA11" s="30"/>
      <c r="KJB11" s="29"/>
      <c r="KJC11" s="30"/>
      <c r="KJD11" s="30"/>
      <c r="KJE11" s="30"/>
      <c r="KJF11" s="30"/>
      <c r="KJG11" s="30"/>
      <c r="KJH11" s="30"/>
      <c r="KJI11" s="30"/>
      <c r="KJJ11" s="30"/>
      <c r="KJK11" s="30"/>
      <c r="KJL11" s="30"/>
      <c r="KJM11" s="30"/>
      <c r="KJN11" s="30"/>
      <c r="KJO11" s="30"/>
      <c r="KJP11" s="32"/>
      <c r="KJQ11" s="30"/>
      <c r="KJR11" s="29"/>
      <c r="KJS11" s="30"/>
      <c r="KJT11" s="30"/>
      <c r="KJU11" s="30"/>
      <c r="KJV11" s="30"/>
      <c r="KJW11" s="30"/>
      <c r="KJX11" s="30"/>
      <c r="KJY11" s="30"/>
      <c r="KJZ11" s="30"/>
      <c r="KKA11" s="30"/>
      <c r="KKB11" s="30"/>
      <c r="KKC11" s="30"/>
      <c r="KKD11" s="30"/>
      <c r="KKE11" s="30"/>
      <c r="KKF11" s="32"/>
      <c r="KKG11" s="30"/>
      <c r="KKH11" s="29"/>
      <c r="KKI11" s="30"/>
      <c r="KKJ11" s="30"/>
      <c r="KKK11" s="30"/>
      <c r="KKL11" s="30"/>
      <c r="KKM11" s="30"/>
      <c r="KKN11" s="30"/>
      <c r="KKO11" s="30"/>
      <c r="KKP11" s="30"/>
      <c r="KKQ11" s="30"/>
      <c r="KKR11" s="30"/>
      <c r="KKS11" s="30"/>
      <c r="KKT11" s="30"/>
      <c r="KKU11" s="30"/>
      <c r="KKV11" s="32"/>
      <c r="KKW11" s="30"/>
      <c r="KKX11" s="29"/>
      <c r="KKY11" s="30"/>
      <c r="KKZ11" s="30"/>
      <c r="KLA11" s="30"/>
      <c r="KLB11" s="30"/>
      <c r="KLC11" s="30"/>
      <c r="KLD11" s="30"/>
      <c r="KLE11" s="30"/>
      <c r="KLF11" s="30"/>
      <c r="KLG11" s="30"/>
      <c r="KLH11" s="30"/>
      <c r="KLI11" s="30"/>
      <c r="KLJ11" s="30"/>
      <c r="KLK11" s="30"/>
      <c r="KLL11" s="32"/>
      <c r="KLM11" s="30"/>
      <c r="KLN11" s="29"/>
      <c r="KLO11" s="30"/>
      <c r="KLP11" s="30"/>
      <c r="KLQ11" s="30"/>
      <c r="KLR11" s="30"/>
      <c r="KLS11" s="30"/>
      <c r="KLT11" s="30"/>
      <c r="KLU11" s="30"/>
      <c r="KLV11" s="30"/>
      <c r="KLW11" s="30"/>
      <c r="KLX11" s="30"/>
      <c r="KLY11" s="30"/>
      <c r="KLZ11" s="30"/>
      <c r="KMA11" s="30"/>
      <c r="KMB11" s="32"/>
      <c r="KMC11" s="30"/>
      <c r="KMD11" s="29"/>
      <c r="KME11" s="30"/>
      <c r="KMF11" s="30"/>
      <c r="KMG11" s="30"/>
      <c r="KMH11" s="30"/>
      <c r="KMI11" s="30"/>
      <c r="KMJ11" s="30"/>
      <c r="KMK11" s="30"/>
      <c r="KML11" s="30"/>
      <c r="KMM11" s="30"/>
      <c r="KMN11" s="30"/>
      <c r="KMO11" s="30"/>
      <c r="KMP11" s="30"/>
      <c r="KMQ11" s="30"/>
      <c r="KMR11" s="32"/>
      <c r="KMS11" s="30"/>
      <c r="KMT11" s="29"/>
      <c r="KMU11" s="30"/>
      <c r="KMV11" s="30"/>
      <c r="KMW11" s="30"/>
      <c r="KMX11" s="30"/>
      <c r="KMY11" s="30"/>
      <c r="KMZ11" s="30"/>
      <c r="KNA11" s="30"/>
      <c r="KNB11" s="30"/>
      <c r="KNC11" s="30"/>
      <c r="KND11" s="30"/>
      <c r="KNE11" s="30"/>
      <c r="KNF11" s="30"/>
      <c r="KNG11" s="30"/>
      <c r="KNH11" s="32"/>
      <c r="KNI11" s="30"/>
      <c r="KNJ11" s="29"/>
      <c r="KNK11" s="30"/>
      <c r="KNL11" s="30"/>
      <c r="KNM11" s="30"/>
      <c r="KNN11" s="30"/>
      <c r="KNO11" s="30"/>
      <c r="KNP11" s="30"/>
      <c r="KNQ11" s="30"/>
      <c r="KNR11" s="30"/>
      <c r="KNS11" s="30"/>
      <c r="KNT11" s="30"/>
      <c r="KNU11" s="30"/>
      <c r="KNV11" s="30"/>
      <c r="KNW11" s="30"/>
      <c r="KNX11" s="32"/>
      <c r="KNY11" s="30"/>
      <c r="KNZ11" s="29"/>
      <c r="KOA11" s="30"/>
      <c r="KOB11" s="30"/>
      <c r="KOC11" s="30"/>
      <c r="KOD11" s="30"/>
      <c r="KOE11" s="30"/>
      <c r="KOF11" s="30"/>
      <c r="KOG11" s="30"/>
      <c r="KOH11" s="30"/>
      <c r="KOI11" s="30"/>
      <c r="KOJ11" s="30"/>
      <c r="KOK11" s="30"/>
      <c r="KOL11" s="30"/>
      <c r="KOM11" s="30"/>
      <c r="KON11" s="32"/>
      <c r="KOO11" s="30"/>
      <c r="KOP11" s="29"/>
      <c r="KOQ11" s="30"/>
      <c r="KOR11" s="30"/>
      <c r="KOS11" s="30"/>
      <c r="KOT11" s="30"/>
      <c r="KOU11" s="30"/>
      <c r="KOV11" s="30"/>
      <c r="KOW11" s="30"/>
      <c r="KOX11" s="30"/>
      <c r="KOY11" s="30"/>
      <c r="KOZ11" s="30"/>
      <c r="KPA11" s="30"/>
      <c r="KPB11" s="30"/>
      <c r="KPC11" s="30"/>
      <c r="KPD11" s="32"/>
      <c r="KPE11" s="30"/>
      <c r="KPF11" s="29"/>
      <c r="KPG11" s="30"/>
      <c r="KPH11" s="30"/>
      <c r="KPI11" s="30"/>
      <c r="KPJ11" s="30"/>
      <c r="KPK11" s="30"/>
      <c r="KPL11" s="30"/>
      <c r="KPM11" s="30"/>
      <c r="KPN11" s="30"/>
      <c r="KPO11" s="30"/>
      <c r="KPP11" s="30"/>
      <c r="KPQ11" s="30"/>
      <c r="KPR11" s="30"/>
      <c r="KPS11" s="30"/>
      <c r="KPT11" s="32"/>
      <c r="KPU11" s="30"/>
      <c r="KPV11" s="29"/>
      <c r="KPW11" s="30"/>
      <c r="KPX11" s="30"/>
      <c r="KPY11" s="30"/>
      <c r="KPZ11" s="30"/>
      <c r="KQA11" s="30"/>
      <c r="KQB11" s="30"/>
      <c r="KQC11" s="30"/>
      <c r="KQD11" s="30"/>
      <c r="KQE11" s="30"/>
      <c r="KQF11" s="30"/>
      <c r="KQG11" s="30"/>
      <c r="KQH11" s="30"/>
      <c r="KQI11" s="30"/>
      <c r="KQJ11" s="32"/>
      <c r="KQK11" s="30"/>
      <c r="KQL11" s="29"/>
      <c r="KQM11" s="30"/>
      <c r="KQN11" s="30"/>
      <c r="KQO11" s="30"/>
      <c r="KQP11" s="30"/>
      <c r="KQQ11" s="30"/>
      <c r="KQR11" s="30"/>
      <c r="KQS11" s="30"/>
      <c r="KQT11" s="30"/>
      <c r="KQU11" s="30"/>
      <c r="KQV11" s="30"/>
      <c r="KQW11" s="30"/>
      <c r="KQX11" s="30"/>
      <c r="KQY11" s="30"/>
      <c r="KQZ11" s="32"/>
      <c r="KRA11" s="30"/>
      <c r="KRB11" s="29"/>
      <c r="KRC11" s="30"/>
      <c r="KRD11" s="30"/>
      <c r="KRE11" s="30"/>
      <c r="KRF11" s="30"/>
      <c r="KRG11" s="30"/>
      <c r="KRH11" s="30"/>
      <c r="KRI11" s="30"/>
      <c r="KRJ11" s="30"/>
      <c r="KRK11" s="30"/>
      <c r="KRL11" s="30"/>
      <c r="KRM11" s="30"/>
      <c r="KRN11" s="30"/>
      <c r="KRO11" s="30"/>
      <c r="KRP11" s="32"/>
      <c r="KRQ11" s="30"/>
      <c r="KRR11" s="29"/>
      <c r="KRS11" s="30"/>
      <c r="KRT11" s="30"/>
      <c r="KRU11" s="30"/>
      <c r="KRV11" s="30"/>
      <c r="KRW11" s="30"/>
      <c r="KRX11" s="30"/>
      <c r="KRY11" s="30"/>
      <c r="KRZ11" s="30"/>
      <c r="KSA11" s="30"/>
      <c r="KSB11" s="30"/>
      <c r="KSC11" s="30"/>
      <c r="KSD11" s="30"/>
      <c r="KSE11" s="30"/>
      <c r="KSF11" s="32"/>
      <c r="KSG11" s="30"/>
      <c r="KSH11" s="29"/>
      <c r="KSI11" s="30"/>
      <c r="KSJ11" s="30"/>
      <c r="KSK11" s="30"/>
      <c r="KSL11" s="30"/>
      <c r="KSM11" s="30"/>
      <c r="KSN11" s="30"/>
      <c r="KSO11" s="30"/>
      <c r="KSP11" s="30"/>
      <c r="KSQ11" s="30"/>
      <c r="KSR11" s="30"/>
      <c r="KSS11" s="30"/>
      <c r="KST11" s="30"/>
      <c r="KSU11" s="30"/>
      <c r="KSV11" s="32"/>
      <c r="KSW11" s="30"/>
      <c r="KSX11" s="29"/>
      <c r="KSY11" s="30"/>
      <c r="KSZ11" s="30"/>
      <c r="KTA11" s="30"/>
      <c r="KTB11" s="30"/>
      <c r="KTC11" s="30"/>
      <c r="KTD11" s="30"/>
      <c r="KTE11" s="30"/>
      <c r="KTF11" s="30"/>
      <c r="KTG11" s="30"/>
      <c r="KTH11" s="30"/>
      <c r="KTI11" s="30"/>
      <c r="KTJ11" s="30"/>
      <c r="KTK11" s="30"/>
      <c r="KTL11" s="32"/>
      <c r="KTM11" s="30"/>
      <c r="KTN11" s="29"/>
      <c r="KTO11" s="30"/>
      <c r="KTP11" s="30"/>
      <c r="KTQ11" s="30"/>
      <c r="KTR11" s="30"/>
      <c r="KTS11" s="30"/>
      <c r="KTT11" s="30"/>
      <c r="KTU11" s="30"/>
      <c r="KTV11" s="30"/>
      <c r="KTW11" s="30"/>
      <c r="KTX11" s="30"/>
      <c r="KTY11" s="30"/>
      <c r="KTZ11" s="30"/>
      <c r="KUA11" s="30"/>
      <c r="KUB11" s="32"/>
      <c r="KUC11" s="30"/>
      <c r="KUD11" s="29"/>
      <c r="KUE11" s="30"/>
      <c r="KUF11" s="30"/>
      <c r="KUG11" s="30"/>
      <c r="KUH11" s="30"/>
      <c r="KUI11" s="30"/>
      <c r="KUJ11" s="30"/>
      <c r="KUK11" s="30"/>
      <c r="KUL11" s="30"/>
      <c r="KUM11" s="30"/>
      <c r="KUN11" s="30"/>
      <c r="KUO11" s="30"/>
      <c r="KUP11" s="30"/>
      <c r="KUQ11" s="30"/>
      <c r="KUR11" s="32"/>
      <c r="KUS11" s="30"/>
      <c r="KUT11" s="29"/>
      <c r="KUU11" s="30"/>
      <c r="KUV11" s="30"/>
      <c r="KUW11" s="30"/>
      <c r="KUX11" s="30"/>
      <c r="KUY11" s="30"/>
      <c r="KUZ11" s="30"/>
      <c r="KVA11" s="30"/>
      <c r="KVB11" s="30"/>
      <c r="KVC11" s="30"/>
      <c r="KVD11" s="30"/>
      <c r="KVE11" s="30"/>
      <c r="KVF11" s="30"/>
      <c r="KVG11" s="30"/>
      <c r="KVH11" s="32"/>
      <c r="KVI11" s="30"/>
      <c r="KVJ11" s="29"/>
      <c r="KVK11" s="30"/>
      <c r="KVL11" s="30"/>
      <c r="KVM11" s="30"/>
      <c r="KVN11" s="30"/>
      <c r="KVO11" s="30"/>
      <c r="KVP11" s="30"/>
      <c r="KVQ11" s="30"/>
      <c r="KVR11" s="30"/>
      <c r="KVS11" s="30"/>
      <c r="KVT11" s="30"/>
      <c r="KVU11" s="30"/>
      <c r="KVV11" s="30"/>
      <c r="KVW11" s="30"/>
      <c r="KVX11" s="32"/>
      <c r="KVY11" s="30"/>
      <c r="KVZ11" s="29"/>
      <c r="KWA11" s="30"/>
      <c r="KWB11" s="30"/>
      <c r="KWC11" s="30"/>
      <c r="KWD11" s="30"/>
      <c r="KWE11" s="30"/>
      <c r="KWF11" s="30"/>
      <c r="KWG11" s="30"/>
      <c r="KWH11" s="30"/>
      <c r="KWI11" s="30"/>
      <c r="KWJ11" s="30"/>
      <c r="KWK11" s="30"/>
      <c r="KWL11" s="30"/>
      <c r="KWM11" s="30"/>
      <c r="KWN11" s="32"/>
      <c r="KWO11" s="30"/>
      <c r="KWP11" s="29"/>
      <c r="KWQ11" s="30"/>
      <c r="KWR11" s="30"/>
      <c r="KWS11" s="30"/>
      <c r="KWT11" s="30"/>
      <c r="KWU11" s="30"/>
      <c r="KWV11" s="30"/>
      <c r="KWW11" s="30"/>
      <c r="KWX11" s="30"/>
      <c r="KWY11" s="30"/>
      <c r="KWZ11" s="30"/>
      <c r="KXA11" s="30"/>
      <c r="KXB11" s="30"/>
      <c r="KXC11" s="30"/>
      <c r="KXD11" s="32"/>
      <c r="KXE11" s="30"/>
      <c r="KXF11" s="29"/>
      <c r="KXG11" s="30"/>
      <c r="KXH11" s="30"/>
      <c r="KXI11" s="30"/>
      <c r="KXJ11" s="30"/>
      <c r="KXK11" s="30"/>
      <c r="KXL11" s="30"/>
      <c r="KXM11" s="30"/>
      <c r="KXN11" s="30"/>
      <c r="KXO11" s="30"/>
      <c r="KXP11" s="30"/>
      <c r="KXQ11" s="30"/>
      <c r="KXR11" s="30"/>
      <c r="KXS11" s="30"/>
      <c r="KXT11" s="32"/>
      <c r="KXU11" s="30"/>
      <c r="KXV11" s="29"/>
      <c r="KXW11" s="30"/>
      <c r="KXX11" s="30"/>
      <c r="KXY11" s="30"/>
      <c r="KXZ11" s="30"/>
      <c r="KYA11" s="30"/>
      <c r="KYB11" s="30"/>
      <c r="KYC11" s="30"/>
      <c r="KYD11" s="30"/>
      <c r="KYE11" s="30"/>
      <c r="KYF11" s="30"/>
      <c r="KYG11" s="30"/>
      <c r="KYH11" s="30"/>
      <c r="KYI11" s="30"/>
      <c r="KYJ11" s="32"/>
      <c r="KYK11" s="30"/>
      <c r="KYL11" s="29"/>
      <c r="KYM11" s="30"/>
      <c r="KYN11" s="30"/>
      <c r="KYO11" s="30"/>
      <c r="KYP11" s="30"/>
      <c r="KYQ11" s="30"/>
      <c r="KYR11" s="30"/>
      <c r="KYS11" s="30"/>
      <c r="KYT11" s="30"/>
      <c r="KYU11" s="30"/>
      <c r="KYV11" s="30"/>
      <c r="KYW11" s="30"/>
      <c r="KYX11" s="30"/>
      <c r="KYY11" s="30"/>
      <c r="KYZ11" s="32"/>
      <c r="KZA11" s="30"/>
      <c r="KZB11" s="29"/>
      <c r="KZC11" s="30"/>
      <c r="KZD11" s="30"/>
      <c r="KZE11" s="30"/>
      <c r="KZF11" s="30"/>
      <c r="KZG11" s="30"/>
      <c r="KZH11" s="30"/>
      <c r="KZI11" s="30"/>
      <c r="KZJ11" s="30"/>
      <c r="KZK11" s="30"/>
      <c r="KZL11" s="30"/>
      <c r="KZM11" s="30"/>
      <c r="KZN11" s="30"/>
      <c r="KZO11" s="30"/>
      <c r="KZP11" s="32"/>
      <c r="KZQ11" s="30"/>
      <c r="KZR11" s="29"/>
      <c r="KZS11" s="30"/>
      <c r="KZT11" s="30"/>
      <c r="KZU11" s="30"/>
      <c r="KZV11" s="30"/>
      <c r="KZW11" s="30"/>
      <c r="KZX11" s="30"/>
      <c r="KZY11" s="30"/>
      <c r="KZZ11" s="30"/>
      <c r="LAA11" s="30"/>
      <c r="LAB11" s="30"/>
      <c r="LAC11" s="30"/>
      <c r="LAD11" s="30"/>
      <c r="LAE11" s="30"/>
      <c r="LAF11" s="32"/>
      <c r="LAG11" s="30"/>
      <c r="LAH11" s="29"/>
      <c r="LAI11" s="30"/>
      <c r="LAJ11" s="30"/>
      <c r="LAK11" s="30"/>
      <c r="LAL11" s="30"/>
      <c r="LAM11" s="30"/>
      <c r="LAN11" s="30"/>
      <c r="LAO11" s="30"/>
      <c r="LAP11" s="30"/>
      <c r="LAQ11" s="30"/>
      <c r="LAR11" s="30"/>
      <c r="LAS11" s="30"/>
      <c r="LAT11" s="30"/>
      <c r="LAU11" s="30"/>
      <c r="LAV11" s="32"/>
      <c r="LAW11" s="30"/>
      <c r="LAX11" s="29"/>
      <c r="LAY11" s="30"/>
      <c r="LAZ11" s="30"/>
      <c r="LBA11" s="30"/>
      <c r="LBB11" s="30"/>
      <c r="LBC11" s="30"/>
      <c r="LBD11" s="30"/>
      <c r="LBE11" s="30"/>
      <c r="LBF11" s="30"/>
      <c r="LBG11" s="30"/>
      <c r="LBH11" s="30"/>
      <c r="LBI11" s="30"/>
      <c r="LBJ11" s="30"/>
      <c r="LBK11" s="30"/>
      <c r="LBL11" s="32"/>
      <c r="LBM11" s="30"/>
      <c r="LBN11" s="29"/>
      <c r="LBO11" s="30"/>
      <c r="LBP11" s="30"/>
      <c r="LBQ11" s="30"/>
      <c r="LBR11" s="30"/>
      <c r="LBS11" s="30"/>
      <c r="LBT11" s="30"/>
      <c r="LBU11" s="30"/>
      <c r="LBV11" s="30"/>
      <c r="LBW11" s="30"/>
      <c r="LBX11" s="30"/>
      <c r="LBY11" s="30"/>
      <c r="LBZ11" s="30"/>
      <c r="LCA11" s="30"/>
      <c r="LCB11" s="32"/>
      <c r="LCC11" s="30"/>
      <c r="LCD11" s="29"/>
      <c r="LCE11" s="30"/>
      <c r="LCF11" s="30"/>
      <c r="LCG11" s="30"/>
      <c r="LCH11" s="30"/>
      <c r="LCI11" s="30"/>
      <c r="LCJ11" s="30"/>
      <c r="LCK11" s="30"/>
      <c r="LCL11" s="30"/>
      <c r="LCM11" s="30"/>
      <c r="LCN11" s="30"/>
      <c r="LCO11" s="30"/>
      <c r="LCP11" s="30"/>
      <c r="LCQ11" s="30"/>
      <c r="LCR11" s="32"/>
      <c r="LCS11" s="30"/>
      <c r="LCT11" s="29"/>
      <c r="LCU11" s="30"/>
      <c r="LCV11" s="30"/>
      <c r="LCW11" s="30"/>
      <c r="LCX11" s="30"/>
      <c r="LCY11" s="30"/>
      <c r="LCZ11" s="30"/>
      <c r="LDA11" s="30"/>
      <c r="LDB11" s="30"/>
      <c r="LDC11" s="30"/>
      <c r="LDD11" s="30"/>
      <c r="LDE11" s="30"/>
      <c r="LDF11" s="30"/>
      <c r="LDG11" s="30"/>
      <c r="LDH11" s="32"/>
      <c r="LDI11" s="30"/>
      <c r="LDJ11" s="29"/>
      <c r="LDK11" s="30"/>
      <c r="LDL11" s="30"/>
      <c r="LDM11" s="30"/>
      <c r="LDN11" s="30"/>
      <c r="LDO11" s="30"/>
      <c r="LDP11" s="30"/>
      <c r="LDQ11" s="30"/>
      <c r="LDR11" s="30"/>
      <c r="LDS11" s="30"/>
      <c r="LDT11" s="30"/>
      <c r="LDU11" s="30"/>
      <c r="LDV11" s="30"/>
      <c r="LDW11" s="30"/>
      <c r="LDX11" s="32"/>
      <c r="LDY11" s="30"/>
      <c r="LDZ11" s="29"/>
      <c r="LEA11" s="30"/>
      <c r="LEB11" s="30"/>
      <c r="LEC11" s="30"/>
      <c r="LED11" s="30"/>
      <c r="LEE11" s="30"/>
      <c r="LEF11" s="30"/>
      <c r="LEG11" s="30"/>
      <c r="LEH11" s="30"/>
      <c r="LEI11" s="30"/>
      <c r="LEJ11" s="30"/>
      <c r="LEK11" s="30"/>
      <c r="LEL11" s="30"/>
      <c r="LEM11" s="30"/>
      <c r="LEN11" s="32"/>
      <c r="LEO11" s="30"/>
      <c r="LEP11" s="29"/>
      <c r="LEQ11" s="30"/>
      <c r="LER11" s="30"/>
      <c r="LES11" s="30"/>
      <c r="LET11" s="30"/>
      <c r="LEU11" s="30"/>
      <c r="LEV11" s="30"/>
      <c r="LEW11" s="30"/>
      <c r="LEX11" s="30"/>
      <c r="LEY11" s="30"/>
      <c r="LEZ11" s="30"/>
      <c r="LFA11" s="30"/>
      <c r="LFB11" s="30"/>
      <c r="LFC11" s="30"/>
      <c r="LFD11" s="32"/>
      <c r="LFE11" s="30"/>
      <c r="LFF11" s="29"/>
      <c r="LFG11" s="30"/>
      <c r="LFH11" s="30"/>
      <c r="LFI11" s="30"/>
      <c r="LFJ11" s="30"/>
      <c r="LFK11" s="30"/>
      <c r="LFL11" s="30"/>
      <c r="LFM11" s="30"/>
      <c r="LFN11" s="30"/>
      <c r="LFO11" s="30"/>
      <c r="LFP11" s="30"/>
      <c r="LFQ11" s="30"/>
      <c r="LFR11" s="30"/>
      <c r="LFS11" s="30"/>
      <c r="LFT11" s="32"/>
      <c r="LFU11" s="30"/>
      <c r="LFV11" s="29"/>
      <c r="LFW11" s="30"/>
      <c r="LFX11" s="30"/>
      <c r="LFY11" s="30"/>
      <c r="LFZ11" s="30"/>
      <c r="LGA11" s="30"/>
      <c r="LGB11" s="30"/>
      <c r="LGC11" s="30"/>
      <c r="LGD11" s="30"/>
      <c r="LGE11" s="30"/>
      <c r="LGF11" s="30"/>
      <c r="LGG11" s="30"/>
      <c r="LGH11" s="30"/>
      <c r="LGI11" s="30"/>
      <c r="LGJ11" s="32"/>
      <c r="LGK11" s="30"/>
      <c r="LGL11" s="29"/>
      <c r="LGM11" s="30"/>
      <c r="LGN11" s="30"/>
      <c r="LGO11" s="30"/>
      <c r="LGP11" s="30"/>
      <c r="LGQ11" s="30"/>
      <c r="LGR11" s="30"/>
      <c r="LGS11" s="30"/>
      <c r="LGT11" s="30"/>
      <c r="LGU11" s="30"/>
      <c r="LGV11" s="30"/>
      <c r="LGW11" s="30"/>
      <c r="LGX11" s="30"/>
      <c r="LGY11" s="30"/>
      <c r="LGZ11" s="32"/>
      <c r="LHA11" s="30"/>
      <c r="LHB11" s="29"/>
      <c r="LHC11" s="30"/>
      <c r="LHD11" s="30"/>
      <c r="LHE11" s="30"/>
      <c r="LHF11" s="30"/>
      <c r="LHG11" s="30"/>
      <c r="LHH11" s="30"/>
      <c r="LHI11" s="30"/>
      <c r="LHJ11" s="30"/>
      <c r="LHK11" s="30"/>
      <c r="LHL11" s="30"/>
      <c r="LHM11" s="30"/>
      <c r="LHN11" s="30"/>
      <c r="LHO11" s="30"/>
      <c r="LHP11" s="32"/>
      <c r="LHQ11" s="30"/>
      <c r="LHR11" s="29"/>
      <c r="LHS11" s="30"/>
      <c r="LHT11" s="30"/>
      <c r="LHU11" s="30"/>
      <c r="LHV11" s="30"/>
      <c r="LHW11" s="30"/>
      <c r="LHX11" s="30"/>
      <c r="LHY11" s="30"/>
      <c r="LHZ11" s="30"/>
      <c r="LIA11" s="30"/>
      <c r="LIB11" s="30"/>
      <c r="LIC11" s="30"/>
      <c r="LID11" s="30"/>
      <c r="LIE11" s="30"/>
      <c r="LIF11" s="32"/>
      <c r="LIG11" s="30"/>
      <c r="LIH11" s="29"/>
      <c r="LII11" s="30"/>
      <c r="LIJ11" s="30"/>
      <c r="LIK11" s="30"/>
      <c r="LIL11" s="30"/>
      <c r="LIM11" s="30"/>
      <c r="LIN11" s="30"/>
      <c r="LIO11" s="30"/>
      <c r="LIP11" s="30"/>
      <c r="LIQ11" s="30"/>
      <c r="LIR11" s="30"/>
      <c r="LIS11" s="30"/>
      <c r="LIT11" s="30"/>
      <c r="LIU11" s="30"/>
      <c r="LIV11" s="32"/>
      <c r="LIW11" s="30"/>
      <c r="LIX11" s="29"/>
      <c r="LIY11" s="30"/>
      <c r="LIZ11" s="30"/>
      <c r="LJA11" s="30"/>
      <c r="LJB11" s="30"/>
      <c r="LJC11" s="30"/>
      <c r="LJD11" s="30"/>
      <c r="LJE11" s="30"/>
      <c r="LJF11" s="30"/>
      <c r="LJG11" s="30"/>
      <c r="LJH11" s="30"/>
      <c r="LJI11" s="30"/>
      <c r="LJJ11" s="30"/>
      <c r="LJK11" s="30"/>
      <c r="LJL11" s="32"/>
      <c r="LJM11" s="30"/>
      <c r="LJN11" s="29"/>
      <c r="LJO11" s="30"/>
      <c r="LJP11" s="30"/>
      <c r="LJQ11" s="30"/>
      <c r="LJR11" s="30"/>
      <c r="LJS11" s="30"/>
      <c r="LJT11" s="30"/>
      <c r="LJU11" s="30"/>
      <c r="LJV11" s="30"/>
      <c r="LJW11" s="30"/>
      <c r="LJX11" s="30"/>
      <c r="LJY11" s="30"/>
      <c r="LJZ11" s="30"/>
      <c r="LKA11" s="30"/>
      <c r="LKB11" s="32"/>
      <c r="LKC11" s="30"/>
      <c r="LKD11" s="29"/>
      <c r="LKE11" s="30"/>
      <c r="LKF11" s="30"/>
      <c r="LKG11" s="30"/>
      <c r="LKH11" s="30"/>
      <c r="LKI11" s="30"/>
      <c r="LKJ11" s="30"/>
      <c r="LKK11" s="30"/>
      <c r="LKL11" s="30"/>
      <c r="LKM11" s="30"/>
      <c r="LKN11" s="30"/>
      <c r="LKO11" s="30"/>
      <c r="LKP11" s="30"/>
      <c r="LKQ11" s="30"/>
      <c r="LKR11" s="32"/>
      <c r="LKS11" s="30"/>
      <c r="LKT11" s="29"/>
      <c r="LKU11" s="30"/>
      <c r="LKV11" s="30"/>
      <c r="LKW11" s="30"/>
      <c r="LKX11" s="30"/>
      <c r="LKY11" s="30"/>
      <c r="LKZ11" s="30"/>
      <c r="LLA11" s="30"/>
      <c r="LLB11" s="30"/>
      <c r="LLC11" s="30"/>
      <c r="LLD11" s="30"/>
      <c r="LLE11" s="30"/>
      <c r="LLF11" s="30"/>
      <c r="LLG11" s="30"/>
      <c r="LLH11" s="32"/>
      <c r="LLI11" s="30"/>
      <c r="LLJ11" s="29"/>
      <c r="LLK11" s="30"/>
      <c r="LLL11" s="30"/>
      <c r="LLM11" s="30"/>
      <c r="LLN11" s="30"/>
      <c r="LLO11" s="30"/>
      <c r="LLP11" s="30"/>
      <c r="LLQ11" s="30"/>
      <c r="LLR11" s="30"/>
      <c r="LLS11" s="30"/>
      <c r="LLT11" s="30"/>
      <c r="LLU11" s="30"/>
      <c r="LLV11" s="30"/>
      <c r="LLW11" s="30"/>
      <c r="LLX11" s="32"/>
      <c r="LLY11" s="30"/>
      <c r="LLZ11" s="29"/>
      <c r="LMA11" s="30"/>
      <c r="LMB11" s="30"/>
      <c r="LMC11" s="30"/>
      <c r="LMD11" s="30"/>
      <c r="LME11" s="30"/>
      <c r="LMF11" s="30"/>
      <c r="LMG11" s="30"/>
      <c r="LMH11" s="30"/>
      <c r="LMI11" s="30"/>
      <c r="LMJ11" s="30"/>
      <c r="LMK11" s="30"/>
      <c r="LML11" s="30"/>
      <c r="LMM11" s="30"/>
      <c r="LMN11" s="32"/>
      <c r="LMO11" s="30"/>
      <c r="LMP11" s="29"/>
      <c r="LMQ11" s="30"/>
      <c r="LMR11" s="30"/>
      <c r="LMS11" s="30"/>
      <c r="LMT11" s="30"/>
      <c r="LMU11" s="30"/>
      <c r="LMV11" s="30"/>
      <c r="LMW11" s="30"/>
      <c r="LMX11" s="30"/>
      <c r="LMY11" s="30"/>
      <c r="LMZ11" s="30"/>
      <c r="LNA11" s="30"/>
      <c r="LNB11" s="30"/>
      <c r="LNC11" s="30"/>
      <c r="LND11" s="32"/>
      <c r="LNE11" s="30"/>
      <c r="LNF11" s="29"/>
      <c r="LNG11" s="30"/>
      <c r="LNH11" s="30"/>
      <c r="LNI11" s="30"/>
      <c r="LNJ11" s="30"/>
      <c r="LNK11" s="30"/>
      <c r="LNL11" s="30"/>
      <c r="LNM11" s="30"/>
      <c r="LNN11" s="30"/>
      <c r="LNO11" s="30"/>
      <c r="LNP11" s="30"/>
      <c r="LNQ11" s="30"/>
      <c r="LNR11" s="30"/>
      <c r="LNS11" s="30"/>
      <c r="LNT11" s="32"/>
      <c r="LNU11" s="30"/>
      <c r="LNV11" s="29"/>
      <c r="LNW11" s="30"/>
      <c r="LNX11" s="30"/>
      <c r="LNY11" s="30"/>
      <c r="LNZ11" s="30"/>
      <c r="LOA11" s="30"/>
      <c r="LOB11" s="30"/>
      <c r="LOC11" s="30"/>
      <c r="LOD11" s="30"/>
      <c r="LOE11" s="30"/>
      <c r="LOF11" s="30"/>
      <c r="LOG11" s="30"/>
      <c r="LOH11" s="30"/>
      <c r="LOI11" s="30"/>
      <c r="LOJ11" s="32"/>
      <c r="LOK11" s="30"/>
      <c r="LOL11" s="29"/>
      <c r="LOM11" s="30"/>
      <c r="LON11" s="30"/>
      <c r="LOO11" s="30"/>
      <c r="LOP11" s="30"/>
      <c r="LOQ11" s="30"/>
      <c r="LOR11" s="30"/>
      <c r="LOS11" s="30"/>
      <c r="LOT11" s="30"/>
      <c r="LOU11" s="30"/>
      <c r="LOV11" s="30"/>
      <c r="LOW11" s="30"/>
      <c r="LOX11" s="30"/>
      <c r="LOY11" s="30"/>
      <c r="LOZ11" s="32"/>
      <c r="LPA11" s="30"/>
      <c r="LPB11" s="29"/>
      <c r="LPC11" s="30"/>
      <c r="LPD11" s="30"/>
      <c r="LPE11" s="30"/>
      <c r="LPF11" s="30"/>
      <c r="LPG11" s="30"/>
      <c r="LPH11" s="30"/>
      <c r="LPI11" s="30"/>
      <c r="LPJ11" s="30"/>
      <c r="LPK11" s="30"/>
      <c r="LPL11" s="30"/>
      <c r="LPM11" s="30"/>
      <c r="LPN11" s="30"/>
      <c r="LPO11" s="30"/>
      <c r="LPP11" s="32"/>
      <c r="LPQ11" s="30"/>
      <c r="LPR11" s="29"/>
      <c r="LPS11" s="30"/>
      <c r="LPT11" s="30"/>
      <c r="LPU11" s="30"/>
      <c r="LPV11" s="30"/>
      <c r="LPW11" s="30"/>
      <c r="LPX11" s="30"/>
      <c r="LPY11" s="30"/>
      <c r="LPZ11" s="30"/>
      <c r="LQA11" s="30"/>
      <c r="LQB11" s="30"/>
      <c r="LQC11" s="30"/>
      <c r="LQD11" s="30"/>
      <c r="LQE11" s="30"/>
      <c r="LQF11" s="32"/>
      <c r="LQG11" s="30"/>
      <c r="LQH11" s="29"/>
      <c r="LQI11" s="30"/>
      <c r="LQJ11" s="30"/>
      <c r="LQK11" s="30"/>
      <c r="LQL11" s="30"/>
      <c r="LQM11" s="30"/>
      <c r="LQN11" s="30"/>
      <c r="LQO11" s="30"/>
      <c r="LQP11" s="30"/>
      <c r="LQQ11" s="30"/>
      <c r="LQR11" s="30"/>
      <c r="LQS11" s="30"/>
      <c r="LQT11" s="30"/>
      <c r="LQU11" s="30"/>
      <c r="LQV11" s="32"/>
      <c r="LQW11" s="30"/>
      <c r="LQX11" s="29"/>
      <c r="LQY11" s="30"/>
      <c r="LQZ11" s="30"/>
      <c r="LRA11" s="30"/>
      <c r="LRB11" s="30"/>
      <c r="LRC11" s="30"/>
      <c r="LRD11" s="30"/>
      <c r="LRE11" s="30"/>
      <c r="LRF11" s="30"/>
      <c r="LRG11" s="30"/>
      <c r="LRH11" s="30"/>
      <c r="LRI11" s="30"/>
      <c r="LRJ11" s="30"/>
      <c r="LRK11" s="30"/>
      <c r="LRL11" s="32"/>
      <c r="LRM11" s="30"/>
      <c r="LRN11" s="29"/>
      <c r="LRO11" s="30"/>
      <c r="LRP11" s="30"/>
      <c r="LRQ11" s="30"/>
      <c r="LRR11" s="30"/>
      <c r="LRS11" s="30"/>
      <c r="LRT11" s="30"/>
      <c r="LRU11" s="30"/>
      <c r="LRV11" s="30"/>
      <c r="LRW11" s="30"/>
      <c r="LRX11" s="30"/>
      <c r="LRY11" s="30"/>
      <c r="LRZ11" s="30"/>
      <c r="LSA11" s="30"/>
      <c r="LSB11" s="32"/>
      <c r="LSC11" s="30"/>
      <c r="LSD11" s="29"/>
      <c r="LSE11" s="30"/>
      <c r="LSF11" s="30"/>
      <c r="LSG11" s="30"/>
      <c r="LSH11" s="30"/>
      <c r="LSI11" s="30"/>
      <c r="LSJ11" s="30"/>
      <c r="LSK11" s="30"/>
      <c r="LSL11" s="30"/>
      <c r="LSM11" s="30"/>
      <c r="LSN11" s="30"/>
      <c r="LSO11" s="30"/>
      <c r="LSP11" s="30"/>
      <c r="LSQ11" s="30"/>
      <c r="LSR11" s="32"/>
      <c r="LSS11" s="30"/>
      <c r="LST11" s="29"/>
      <c r="LSU11" s="30"/>
      <c r="LSV11" s="30"/>
      <c r="LSW11" s="30"/>
      <c r="LSX11" s="30"/>
      <c r="LSY11" s="30"/>
      <c r="LSZ11" s="30"/>
      <c r="LTA11" s="30"/>
      <c r="LTB11" s="30"/>
      <c r="LTC11" s="30"/>
      <c r="LTD11" s="30"/>
      <c r="LTE11" s="30"/>
      <c r="LTF11" s="30"/>
      <c r="LTG11" s="30"/>
      <c r="LTH11" s="32"/>
      <c r="LTI11" s="30"/>
      <c r="LTJ11" s="29"/>
      <c r="LTK11" s="30"/>
      <c r="LTL11" s="30"/>
      <c r="LTM11" s="30"/>
      <c r="LTN11" s="30"/>
      <c r="LTO11" s="30"/>
      <c r="LTP11" s="30"/>
      <c r="LTQ11" s="30"/>
      <c r="LTR11" s="30"/>
      <c r="LTS11" s="30"/>
      <c r="LTT11" s="30"/>
      <c r="LTU11" s="30"/>
      <c r="LTV11" s="30"/>
      <c r="LTW11" s="30"/>
      <c r="LTX11" s="32"/>
      <c r="LTY11" s="30"/>
      <c r="LTZ11" s="29"/>
      <c r="LUA11" s="30"/>
      <c r="LUB11" s="30"/>
      <c r="LUC11" s="30"/>
      <c r="LUD11" s="30"/>
      <c r="LUE11" s="30"/>
      <c r="LUF11" s="30"/>
      <c r="LUG11" s="30"/>
      <c r="LUH11" s="30"/>
      <c r="LUI11" s="30"/>
      <c r="LUJ11" s="30"/>
      <c r="LUK11" s="30"/>
      <c r="LUL11" s="30"/>
      <c r="LUM11" s="30"/>
      <c r="LUN11" s="32"/>
      <c r="LUO11" s="30"/>
      <c r="LUP11" s="29"/>
      <c r="LUQ11" s="30"/>
      <c r="LUR11" s="30"/>
      <c r="LUS11" s="30"/>
      <c r="LUT11" s="30"/>
      <c r="LUU11" s="30"/>
      <c r="LUV11" s="30"/>
      <c r="LUW11" s="30"/>
      <c r="LUX11" s="30"/>
      <c r="LUY11" s="30"/>
      <c r="LUZ11" s="30"/>
      <c r="LVA11" s="30"/>
      <c r="LVB11" s="30"/>
      <c r="LVC11" s="30"/>
      <c r="LVD11" s="32"/>
      <c r="LVE11" s="30"/>
      <c r="LVF11" s="29"/>
      <c r="LVG11" s="30"/>
      <c r="LVH11" s="30"/>
      <c r="LVI11" s="30"/>
      <c r="LVJ11" s="30"/>
      <c r="LVK11" s="30"/>
      <c r="LVL11" s="30"/>
      <c r="LVM11" s="30"/>
      <c r="LVN11" s="30"/>
      <c r="LVO11" s="30"/>
      <c r="LVP11" s="30"/>
      <c r="LVQ11" s="30"/>
      <c r="LVR11" s="30"/>
      <c r="LVS11" s="30"/>
      <c r="LVT11" s="32"/>
      <c r="LVU11" s="30"/>
      <c r="LVV11" s="29"/>
      <c r="LVW11" s="30"/>
      <c r="LVX11" s="30"/>
      <c r="LVY11" s="30"/>
      <c r="LVZ11" s="30"/>
      <c r="LWA11" s="30"/>
      <c r="LWB11" s="30"/>
      <c r="LWC11" s="30"/>
      <c r="LWD11" s="30"/>
      <c r="LWE11" s="30"/>
      <c r="LWF11" s="30"/>
      <c r="LWG11" s="30"/>
      <c r="LWH11" s="30"/>
      <c r="LWI11" s="30"/>
      <c r="LWJ11" s="32"/>
      <c r="LWK11" s="30"/>
      <c r="LWL11" s="29"/>
      <c r="LWM11" s="30"/>
      <c r="LWN11" s="30"/>
      <c r="LWO11" s="30"/>
      <c r="LWP11" s="30"/>
      <c r="LWQ11" s="30"/>
      <c r="LWR11" s="30"/>
      <c r="LWS11" s="30"/>
      <c r="LWT11" s="30"/>
      <c r="LWU11" s="30"/>
      <c r="LWV11" s="30"/>
      <c r="LWW11" s="30"/>
      <c r="LWX11" s="30"/>
      <c r="LWY11" s="30"/>
      <c r="LWZ11" s="32"/>
      <c r="LXA11" s="30"/>
      <c r="LXB11" s="29"/>
      <c r="LXC11" s="30"/>
      <c r="LXD11" s="30"/>
      <c r="LXE11" s="30"/>
      <c r="LXF11" s="30"/>
      <c r="LXG11" s="30"/>
      <c r="LXH11" s="30"/>
      <c r="LXI11" s="30"/>
      <c r="LXJ11" s="30"/>
      <c r="LXK11" s="30"/>
      <c r="LXL11" s="30"/>
      <c r="LXM11" s="30"/>
      <c r="LXN11" s="30"/>
      <c r="LXO11" s="30"/>
      <c r="LXP11" s="32"/>
      <c r="LXQ11" s="30"/>
      <c r="LXR11" s="29"/>
      <c r="LXS11" s="30"/>
      <c r="LXT11" s="30"/>
      <c r="LXU11" s="30"/>
      <c r="LXV11" s="30"/>
      <c r="LXW11" s="30"/>
      <c r="LXX11" s="30"/>
      <c r="LXY11" s="30"/>
      <c r="LXZ11" s="30"/>
      <c r="LYA11" s="30"/>
      <c r="LYB11" s="30"/>
      <c r="LYC11" s="30"/>
      <c r="LYD11" s="30"/>
      <c r="LYE11" s="30"/>
      <c r="LYF11" s="32"/>
      <c r="LYG11" s="30"/>
      <c r="LYH11" s="29"/>
      <c r="LYI11" s="30"/>
      <c r="LYJ11" s="30"/>
      <c r="LYK11" s="30"/>
      <c r="LYL11" s="30"/>
      <c r="LYM11" s="30"/>
      <c r="LYN11" s="30"/>
      <c r="LYO11" s="30"/>
      <c r="LYP11" s="30"/>
      <c r="LYQ11" s="30"/>
      <c r="LYR11" s="30"/>
      <c r="LYS11" s="30"/>
      <c r="LYT11" s="30"/>
      <c r="LYU11" s="30"/>
      <c r="LYV11" s="32"/>
      <c r="LYW11" s="30"/>
      <c r="LYX11" s="29"/>
      <c r="LYY11" s="30"/>
      <c r="LYZ11" s="30"/>
      <c r="LZA11" s="30"/>
      <c r="LZB11" s="30"/>
      <c r="LZC11" s="30"/>
      <c r="LZD11" s="30"/>
      <c r="LZE11" s="30"/>
      <c r="LZF11" s="30"/>
      <c r="LZG11" s="30"/>
      <c r="LZH11" s="30"/>
      <c r="LZI11" s="30"/>
      <c r="LZJ11" s="30"/>
      <c r="LZK11" s="30"/>
      <c r="LZL11" s="32"/>
      <c r="LZM11" s="30"/>
      <c r="LZN11" s="29"/>
      <c r="LZO11" s="30"/>
      <c r="LZP11" s="30"/>
      <c r="LZQ11" s="30"/>
      <c r="LZR11" s="30"/>
      <c r="LZS11" s="30"/>
      <c r="LZT11" s="30"/>
      <c r="LZU11" s="30"/>
      <c r="LZV11" s="30"/>
      <c r="LZW11" s="30"/>
      <c r="LZX11" s="30"/>
      <c r="LZY11" s="30"/>
      <c r="LZZ11" s="30"/>
      <c r="MAA11" s="30"/>
      <c r="MAB11" s="32"/>
      <c r="MAC11" s="30"/>
      <c r="MAD11" s="29"/>
      <c r="MAE11" s="30"/>
      <c r="MAF11" s="30"/>
      <c r="MAG11" s="30"/>
      <c r="MAH11" s="30"/>
      <c r="MAI11" s="30"/>
      <c r="MAJ11" s="30"/>
      <c r="MAK11" s="30"/>
      <c r="MAL11" s="30"/>
      <c r="MAM11" s="30"/>
      <c r="MAN11" s="30"/>
      <c r="MAO11" s="30"/>
      <c r="MAP11" s="30"/>
      <c r="MAQ11" s="30"/>
      <c r="MAR11" s="32"/>
      <c r="MAS11" s="30"/>
      <c r="MAT11" s="29"/>
      <c r="MAU11" s="30"/>
      <c r="MAV11" s="30"/>
      <c r="MAW11" s="30"/>
      <c r="MAX11" s="30"/>
      <c r="MAY11" s="30"/>
      <c r="MAZ11" s="30"/>
      <c r="MBA11" s="30"/>
      <c r="MBB11" s="30"/>
      <c r="MBC11" s="30"/>
      <c r="MBD11" s="30"/>
      <c r="MBE11" s="30"/>
      <c r="MBF11" s="30"/>
      <c r="MBG11" s="30"/>
      <c r="MBH11" s="32"/>
      <c r="MBI11" s="30"/>
      <c r="MBJ11" s="29"/>
      <c r="MBK11" s="30"/>
      <c r="MBL11" s="30"/>
      <c r="MBM11" s="30"/>
      <c r="MBN11" s="30"/>
      <c r="MBO11" s="30"/>
      <c r="MBP11" s="30"/>
      <c r="MBQ11" s="30"/>
      <c r="MBR11" s="30"/>
      <c r="MBS11" s="30"/>
      <c r="MBT11" s="30"/>
      <c r="MBU11" s="30"/>
      <c r="MBV11" s="30"/>
      <c r="MBW11" s="30"/>
      <c r="MBX11" s="32"/>
      <c r="MBY11" s="30"/>
      <c r="MBZ11" s="29"/>
      <c r="MCA11" s="30"/>
      <c r="MCB11" s="30"/>
      <c r="MCC11" s="30"/>
      <c r="MCD11" s="30"/>
      <c r="MCE11" s="30"/>
      <c r="MCF11" s="30"/>
      <c r="MCG11" s="30"/>
      <c r="MCH11" s="30"/>
      <c r="MCI11" s="30"/>
      <c r="MCJ11" s="30"/>
      <c r="MCK11" s="30"/>
      <c r="MCL11" s="30"/>
      <c r="MCM11" s="30"/>
      <c r="MCN11" s="32"/>
      <c r="MCO11" s="30"/>
      <c r="MCP11" s="29"/>
      <c r="MCQ11" s="30"/>
      <c r="MCR11" s="30"/>
      <c r="MCS11" s="30"/>
      <c r="MCT11" s="30"/>
      <c r="MCU11" s="30"/>
      <c r="MCV11" s="30"/>
      <c r="MCW11" s="30"/>
      <c r="MCX11" s="30"/>
      <c r="MCY11" s="30"/>
      <c r="MCZ11" s="30"/>
      <c r="MDA11" s="30"/>
      <c r="MDB11" s="30"/>
      <c r="MDC11" s="30"/>
      <c r="MDD11" s="32"/>
      <c r="MDE11" s="30"/>
      <c r="MDF11" s="29"/>
      <c r="MDG11" s="30"/>
      <c r="MDH11" s="30"/>
      <c r="MDI11" s="30"/>
      <c r="MDJ11" s="30"/>
      <c r="MDK11" s="30"/>
      <c r="MDL11" s="30"/>
      <c r="MDM11" s="30"/>
      <c r="MDN11" s="30"/>
      <c r="MDO11" s="30"/>
      <c r="MDP11" s="30"/>
      <c r="MDQ11" s="30"/>
      <c r="MDR11" s="30"/>
      <c r="MDS11" s="30"/>
      <c r="MDT11" s="32"/>
      <c r="MDU11" s="30"/>
      <c r="MDV11" s="29"/>
      <c r="MDW11" s="30"/>
      <c r="MDX11" s="30"/>
      <c r="MDY11" s="30"/>
      <c r="MDZ11" s="30"/>
      <c r="MEA11" s="30"/>
      <c r="MEB11" s="30"/>
      <c r="MEC11" s="30"/>
      <c r="MED11" s="30"/>
      <c r="MEE11" s="30"/>
      <c r="MEF11" s="30"/>
      <c r="MEG11" s="30"/>
      <c r="MEH11" s="30"/>
      <c r="MEI11" s="30"/>
      <c r="MEJ11" s="32"/>
      <c r="MEK11" s="30"/>
      <c r="MEL11" s="29"/>
      <c r="MEM11" s="30"/>
      <c r="MEN11" s="30"/>
      <c r="MEO11" s="30"/>
      <c r="MEP11" s="30"/>
      <c r="MEQ11" s="30"/>
      <c r="MER11" s="30"/>
      <c r="MES11" s="30"/>
      <c r="MET11" s="30"/>
      <c r="MEU11" s="30"/>
      <c r="MEV11" s="30"/>
      <c r="MEW11" s="30"/>
      <c r="MEX11" s="30"/>
      <c r="MEY11" s="30"/>
      <c r="MEZ11" s="32"/>
      <c r="MFA11" s="30"/>
      <c r="MFB11" s="29"/>
      <c r="MFC11" s="30"/>
      <c r="MFD11" s="30"/>
      <c r="MFE11" s="30"/>
      <c r="MFF11" s="30"/>
      <c r="MFG11" s="30"/>
      <c r="MFH11" s="30"/>
      <c r="MFI11" s="30"/>
      <c r="MFJ11" s="30"/>
      <c r="MFK11" s="30"/>
      <c r="MFL11" s="30"/>
      <c r="MFM11" s="30"/>
      <c r="MFN11" s="30"/>
      <c r="MFO11" s="30"/>
      <c r="MFP11" s="32"/>
      <c r="MFQ11" s="30"/>
      <c r="MFR11" s="29"/>
      <c r="MFS11" s="30"/>
      <c r="MFT11" s="30"/>
      <c r="MFU11" s="30"/>
      <c r="MFV11" s="30"/>
      <c r="MFW11" s="30"/>
      <c r="MFX11" s="30"/>
      <c r="MFY11" s="30"/>
      <c r="MFZ11" s="30"/>
      <c r="MGA11" s="30"/>
      <c r="MGB11" s="30"/>
      <c r="MGC11" s="30"/>
      <c r="MGD11" s="30"/>
      <c r="MGE11" s="30"/>
      <c r="MGF11" s="32"/>
      <c r="MGG11" s="30"/>
      <c r="MGH11" s="29"/>
      <c r="MGI11" s="30"/>
      <c r="MGJ11" s="30"/>
      <c r="MGK11" s="30"/>
      <c r="MGL11" s="30"/>
      <c r="MGM11" s="30"/>
      <c r="MGN11" s="30"/>
      <c r="MGO11" s="30"/>
      <c r="MGP11" s="30"/>
      <c r="MGQ11" s="30"/>
      <c r="MGR11" s="30"/>
      <c r="MGS11" s="30"/>
      <c r="MGT11" s="30"/>
      <c r="MGU11" s="30"/>
      <c r="MGV11" s="32"/>
      <c r="MGW11" s="30"/>
      <c r="MGX11" s="29"/>
      <c r="MGY11" s="30"/>
      <c r="MGZ11" s="30"/>
      <c r="MHA11" s="30"/>
      <c r="MHB11" s="30"/>
      <c r="MHC11" s="30"/>
      <c r="MHD11" s="30"/>
      <c r="MHE11" s="30"/>
      <c r="MHF11" s="30"/>
      <c r="MHG11" s="30"/>
      <c r="MHH11" s="30"/>
      <c r="MHI11" s="30"/>
      <c r="MHJ11" s="30"/>
      <c r="MHK11" s="30"/>
      <c r="MHL11" s="32"/>
      <c r="MHM11" s="30"/>
      <c r="MHN11" s="29"/>
      <c r="MHO11" s="30"/>
      <c r="MHP11" s="30"/>
      <c r="MHQ11" s="30"/>
      <c r="MHR11" s="30"/>
      <c r="MHS11" s="30"/>
      <c r="MHT11" s="30"/>
      <c r="MHU11" s="30"/>
      <c r="MHV11" s="30"/>
      <c r="MHW11" s="30"/>
      <c r="MHX11" s="30"/>
      <c r="MHY11" s="30"/>
      <c r="MHZ11" s="30"/>
      <c r="MIA11" s="30"/>
      <c r="MIB11" s="32"/>
      <c r="MIC11" s="30"/>
      <c r="MID11" s="29"/>
      <c r="MIE11" s="30"/>
      <c r="MIF11" s="30"/>
      <c r="MIG11" s="30"/>
      <c r="MIH11" s="30"/>
      <c r="MII11" s="30"/>
      <c r="MIJ11" s="30"/>
      <c r="MIK11" s="30"/>
      <c r="MIL11" s="30"/>
      <c r="MIM11" s="30"/>
      <c r="MIN11" s="30"/>
      <c r="MIO11" s="30"/>
      <c r="MIP11" s="30"/>
      <c r="MIQ11" s="30"/>
      <c r="MIR11" s="32"/>
      <c r="MIS11" s="30"/>
      <c r="MIT11" s="29"/>
      <c r="MIU11" s="30"/>
      <c r="MIV11" s="30"/>
      <c r="MIW11" s="30"/>
      <c r="MIX11" s="30"/>
      <c r="MIY11" s="30"/>
      <c r="MIZ11" s="30"/>
      <c r="MJA11" s="30"/>
      <c r="MJB11" s="30"/>
      <c r="MJC11" s="30"/>
      <c r="MJD11" s="30"/>
      <c r="MJE11" s="30"/>
      <c r="MJF11" s="30"/>
      <c r="MJG11" s="30"/>
      <c r="MJH11" s="32"/>
      <c r="MJI11" s="30"/>
      <c r="MJJ11" s="29"/>
      <c r="MJK11" s="30"/>
      <c r="MJL11" s="30"/>
      <c r="MJM11" s="30"/>
      <c r="MJN11" s="30"/>
      <c r="MJO11" s="30"/>
      <c r="MJP11" s="30"/>
      <c r="MJQ11" s="30"/>
      <c r="MJR11" s="30"/>
      <c r="MJS11" s="30"/>
      <c r="MJT11" s="30"/>
      <c r="MJU11" s="30"/>
      <c r="MJV11" s="30"/>
      <c r="MJW11" s="30"/>
      <c r="MJX11" s="32"/>
      <c r="MJY11" s="30"/>
      <c r="MJZ11" s="29"/>
      <c r="MKA11" s="30"/>
      <c r="MKB11" s="30"/>
      <c r="MKC11" s="30"/>
      <c r="MKD11" s="30"/>
      <c r="MKE11" s="30"/>
      <c r="MKF11" s="30"/>
      <c r="MKG11" s="30"/>
      <c r="MKH11" s="30"/>
      <c r="MKI11" s="30"/>
      <c r="MKJ11" s="30"/>
      <c r="MKK11" s="30"/>
      <c r="MKL11" s="30"/>
      <c r="MKM11" s="30"/>
      <c r="MKN11" s="32"/>
      <c r="MKO11" s="30"/>
      <c r="MKP11" s="29"/>
      <c r="MKQ11" s="30"/>
      <c r="MKR11" s="30"/>
      <c r="MKS11" s="30"/>
      <c r="MKT11" s="30"/>
      <c r="MKU11" s="30"/>
      <c r="MKV11" s="30"/>
      <c r="MKW11" s="30"/>
      <c r="MKX11" s="30"/>
      <c r="MKY11" s="30"/>
      <c r="MKZ11" s="30"/>
      <c r="MLA11" s="30"/>
      <c r="MLB11" s="30"/>
      <c r="MLC11" s="30"/>
      <c r="MLD11" s="32"/>
      <c r="MLE11" s="30"/>
      <c r="MLF11" s="29"/>
      <c r="MLG11" s="30"/>
      <c r="MLH11" s="30"/>
      <c r="MLI11" s="30"/>
      <c r="MLJ11" s="30"/>
      <c r="MLK11" s="30"/>
      <c r="MLL11" s="30"/>
      <c r="MLM11" s="30"/>
      <c r="MLN11" s="30"/>
      <c r="MLO11" s="30"/>
      <c r="MLP11" s="30"/>
      <c r="MLQ11" s="30"/>
      <c r="MLR11" s="30"/>
      <c r="MLS11" s="30"/>
      <c r="MLT11" s="32"/>
      <c r="MLU11" s="30"/>
      <c r="MLV11" s="29"/>
      <c r="MLW11" s="30"/>
      <c r="MLX11" s="30"/>
      <c r="MLY11" s="30"/>
      <c r="MLZ11" s="30"/>
      <c r="MMA11" s="30"/>
      <c r="MMB11" s="30"/>
      <c r="MMC11" s="30"/>
      <c r="MMD11" s="30"/>
      <c r="MME11" s="30"/>
      <c r="MMF11" s="30"/>
      <c r="MMG11" s="30"/>
      <c r="MMH11" s="30"/>
      <c r="MMI11" s="30"/>
      <c r="MMJ11" s="32"/>
      <c r="MMK11" s="30"/>
      <c r="MML11" s="29"/>
      <c r="MMM11" s="30"/>
      <c r="MMN11" s="30"/>
      <c r="MMO11" s="30"/>
      <c r="MMP11" s="30"/>
      <c r="MMQ11" s="30"/>
      <c r="MMR11" s="30"/>
      <c r="MMS11" s="30"/>
      <c r="MMT11" s="30"/>
      <c r="MMU11" s="30"/>
      <c r="MMV11" s="30"/>
      <c r="MMW11" s="30"/>
      <c r="MMX11" s="30"/>
      <c r="MMY11" s="30"/>
      <c r="MMZ11" s="32"/>
      <c r="MNA11" s="30"/>
      <c r="MNB11" s="29"/>
      <c r="MNC11" s="30"/>
      <c r="MND11" s="30"/>
      <c r="MNE11" s="30"/>
      <c r="MNF11" s="30"/>
      <c r="MNG11" s="30"/>
      <c r="MNH11" s="30"/>
      <c r="MNI11" s="30"/>
      <c r="MNJ11" s="30"/>
      <c r="MNK11" s="30"/>
      <c r="MNL11" s="30"/>
      <c r="MNM11" s="30"/>
      <c r="MNN11" s="30"/>
      <c r="MNO11" s="30"/>
      <c r="MNP11" s="32"/>
      <c r="MNQ11" s="30"/>
      <c r="MNR11" s="29"/>
      <c r="MNS11" s="30"/>
      <c r="MNT11" s="30"/>
      <c r="MNU11" s="30"/>
      <c r="MNV11" s="30"/>
      <c r="MNW11" s="30"/>
      <c r="MNX11" s="30"/>
      <c r="MNY11" s="30"/>
      <c r="MNZ11" s="30"/>
      <c r="MOA11" s="30"/>
      <c r="MOB11" s="30"/>
      <c r="MOC11" s="30"/>
      <c r="MOD11" s="30"/>
      <c r="MOE11" s="30"/>
      <c r="MOF11" s="32"/>
      <c r="MOG11" s="30"/>
      <c r="MOH11" s="29"/>
      <c r="MOI11" s="30"/>
      <c r="MOJ11" s="30"/>
      <c r="MOK11" s="30"/>
      <c r="MOL11" s="30"/>
      <c r="MOM11" s="30"/>
      <c r="MON11" s="30"/>
      <c r="MOO11" s="30"/>
      <c r="MOP11" s="30"/>
      <c r="MOQ11" s="30"/>
      <c r="MOR11" s="30"/>
      <c r="MOS11" s="30"/>
      <c r="MOT11" s="30"/>
      <c r="MOU11" s="30"/>
      <c r="MOV11" s="32"/>
      <c r="MOW11" s="30"/>
      <c r="MOX11" s="29"/>
      <c r="MOY11" s="30"/>
      <c r="MOZ11" s="30"/>
      <c r="MPA11" s="30"/>
      <c r="MPB11" s="30"/>
      <c r="MPC11" s="30"/>
      <c r="MPD11" s="30"/>
      <c r="MPE11" s="30"/>
      <c r="MPF11" s="30"/>
      <c r="MPG11" s="30"/>
      <c r="MPH11" s="30"/>
      <c r="MPI11" s="30"/>
      <c r="MPJ11" s="30"/>
      <c r="MPK11" s="30"/>
      <c r="MPL11" s="32"/>
      <c r="MPM11" s="30"/>
      <c r="MPN11" s="29"/>
      <c r="MPO11" s="30"/>
      <c r="MPP11" s="30"/>
      <c r="MPQ11" s="30"/>
      <c r="MPR11" s="30"/>
      <c r="MPS11" s="30"/>
      <c r="MPT11" s="30"/>
      <c r="MPU11" s="30"/>
      <c r="MPV11" s="30"/>
      <c r="MPW11" s="30"/>
      <c r="MPX11" s="30"/>
      <c r="MPY11" s="30"/>
      <c r="MPZ11" s="30"/>
      <c r="MQA11" s="30"/>
      <c r="MQB11" s="32"/>
      <c r="MQC11" s="30"/>
      <c r="MQD11" s="29"/>
      <c r="MQE11" s="30"/>
      <c r="MQF11" s="30"/>
      <c r="MQG11" s="30"/>
      <c r="MQH11" s="30"/>
      <c r="MQI11" s="30"/>
      <c r="MQJ11" s="30"/>
      <c r="MQK11" s="30"/>
      <c r="MQL11" s="30"/>
      <c r="MQM11" s="30"/>
      <c r="MQN11" s="30"/>
      <c r="MQO11" s="30"/>
      <c r="MQP11" s="30"/>
      <c r="MQQ11" s="30"/>
      <c r="MQR11" s="32"/>
      <c r="MQS11" s="30"/>
      <c r="MQT11" s="29"/>
      <c r="MQU11" s="30"/>
      <c r="MQV11" s="30"/>
      <c r="MQW11" s="30"/>
      <c r="MQX11" s="30"/>
      <c r="MQY11" s="30"/>
      <c r="MQZ11" s="30"/>
      <c r="MRA11" s="30"/>
      <c r="MRB11" s="30"/>
      <c r="MRC11" s="30"/>
      <c r="MRD11" s="30"/>
      <c r="MRE11" s="30"/>
      <c r="MRF11" s="30"/>
      <c r="MRG11" s="30"/>
      <c r="MRH11" s="32"/>
      <c r="MRI11" s="30"/>
      <c r="MRJ11" s="29"/>
      <c r="MRK11" s="30"/>
      <c r="MRL11" s="30"/>
      <c r="MRM11" s="30"/>
      <c r="MRN11" s="30"/>
      <c r="MRO11" s="30"/>
      <c r="MRP11" s="30"/>
      <c r="MRQ11" s="30"/>
      <c r="MRR11" s="30"/>
      <c r="MRS11" s="30"/>
      <c r="MRT11" s="30"/>
      <c r="MRU11" s="30"/>
      <c r="MRV11" s="30"/>
      <c r="MRW11" s="30"/>
      <c r="MRX11" s="32"/>
      <c r="MRY11" s="30"/>
      <c r="MRZ11" s="29"/>
      <c r="MSA11" s="30"/>
      <c r="MSB11" s="30"/>
      <c r="MSC11" s="30"/>
      <c r="MSD11" s="30"/>
      <c r="MSE11" s="30"/>
      <c r="MSF11" s="30"/>
      <c r="MSG11" s="30"/>
      <c r="MSH11" s="30"/>
      <c r="MSI11" s="30"/>
      <c r="MSJ11" s="30"/>
      <c r="MSK11" s="30"/>
      <c r="MSL11" s="30"/>
      <c r="MSM11" s="30"/>
      <c r="MSN11" s="32"/>
      <c r="MSO11" s="30"/>
      <c r="MSP11" s="29"/>
      <c r="MSQ11" s="30"/>
      <c r="MSR11" s="30"/>
      <c r="MSS11" s="30"/>
      <c r="MST11" s="30"/>
      <c r="MSU11" s="30"/>
      <c r="MSV11" s="30"/>
      <c r="MSW11" s="30"/>
      <c r="MSX11" s="30"/>
      <c r="MSY11" s="30"/>
      <c r="MSZ11" s="30"/>
      <c r="MTA11" s="30"/>
      <c r="MTB11" s="30"/>
      <c r="MTC11" s="30"/>
      <c r="MTD11" s="32"/>
      <c r="MTE11" s="30"/>
      <c r="MTF11" s="29"/>
      <c r="MTG11" s="30"/>
      <c r="MTH11" s="30"/>
      <c r="MTI11" s="30"/>
      <c r="MTJ11" s="30"/>
      <c r="MTK11" s="30"/>
      <c r="MTL11" s="30"/>
      <c r="MTM11" s="30"/>
      <c r="MTN11" s="30"/>
      <c r="MTO11" s="30"/>
      <c r="MTP11" s="30"/>
      <c r="MTQ11" s="30"/>
      <c r="MTR11" s="30"/>
      <c r="MTS11" s="30"/>
      <c r="MTT11" s="32"/>
      <c r="MTU11" s="30"/>
      <c r="MTV11" s="29"/>
      <c r="MTW11" s="30"/>
      <c r="MTX11" s="30"/>
      <c r="MTY11" s="30"/>
      <c r="MTZ11" s="30"/>
      <c r="MUA11" s="30"/>
      <c r="MUB11" s="30"/>
      <c r="MUC11" s="30"/>
      <c r="MUD11" s="30"/>
      <c r="MUE11" s="30"/>
      <c r="MUF11" s="30"/>
      <c r="MUG11" s="30"/>
      <c r="MUH11" s="30"/>
      <c r="MUI11" s="30"/>
      <c r="MUJ11" s="32"/>
      <c r="MUK11" s="30"/>
      <c r="MUL11" s="29"/>
      <c r="MUM11" s="30"/>
      <c r="MUN11" s="30"/>
      <c r="MUO11" s="30"/>
      <c r="MUP11" s="30"/>
      <c r="MUQ11" s="30"/>
      <c r="MUR11" s="30"/>
      <c r="MUS11" s="30"/>
      <c r="MUT11" s="30"/>
      <c r="MUU11" s="30"/>
      <c r="MUV11" s="30"/>
      <c r="MUW11" s="30"/>
      <c r="MUX11" s="30"/>
      <c r="MUY11" s="30"/>
      <c r="MUZ11" s="32"/>
      <c r="MVA11" s="30"/>
      <c r="MVB11" s="29"/>
      <c r="MVC11" s="30"/>
      <c r="MVD11" s="30"/>
      <c r="MVE11" s="30"/>
      <c r="MVF11" s="30"/>
      <c r="MVG11" s="30"/>
      <c r="MVH11" s="30"/>
      <c r="MVI11" s="30"/>
      <c r="MVJ11" s="30"/>
      <c r="MVK11" s="30"/>
      <c r="MVL11" s="30"/>
      <c r="MVM11" s="30"/>
      <c r="MVN11" s="30"/>
      <c r="MVO11" s="30"/>
      <c r="MVP11" s="32"/>
      <c r="MVQ11" s="30"/>
      <c r="MVR11" s="29"/>
      <c r="MVS11" s="30"/>
      <c r="MVT11" s="30"/>
      <c r="MVU11" s="30"/>
      <c r="MVV11" s="30"/>
      <c r="MVW11" s="30"/>
      <c r="MVX11" s="30"/>
      <c r="MVY11" s="30"/>
      <c r="MVZ11" s="30"/>
      <c r="MWA11" s="30"/>
      <c r="MWB11" s="30"/>
      <c r="MWC11" s="30"/>
      <c r="MWD11" s="30"/>
      <c r="MWE11" s="30"/>
      <c r="MWF11" s="32"/>
      <c r="MWG11" s="30"/>
      <c r="MWH11" s="29"/>
      <c r="MWI11" s="30"/>
      <c r="MWJ11" s="30"/>
      <c r="MWK11" s="30"/>
      <c r="MWL11" s="30"/>
      <c r="MWM11" s="30"/>
      <c r="MWN11" s="30"/>
      <c r="MWO11" s="30"/>
      <c r="MWP11" s="30"/>
      <c r="MWQ11" s="30"/>
      <c r="MWR11" s="30"/>
      <c r="MWS11" s="30"/>
      <c r="MWT11" s="30"/>
      <c r="MWU11" s="30"/>
      <c r="MWV11" s="32"/>
      <c r="MWW11" s="30"/>
      <c r="MWX11" s="29"/>
      <c r="MWY11" s="30"/>
      <c r="MWZ11" s="30"/>
      <c r="MXA11" s="30"/>
      <c r="MXB11" s="30"/>
      <c r="MXC11" s="30"/>
      <c r="MXD11" s="30"/>
      <c r="MXE11" s="30"/>
      <c r="MXF11" s="30"/>
      <c r="MXG11" s="30"/>
      <c r="MXH11" s="30"/>
      <c r="MXI11" s="30"/>
      <c r="MXJ11" s="30"/>
      <c r="MXK11" s="30"/>
      <c r="MXL11" s="32"/>
      <c r="MXM11" s="30"/>
      <c r="MXN11" s="29"/>
      <c r="MXO11" s="30"/>
      <c r="MXP11" s="30"/>
      <c r="MXQ11" s="30"/>
      <c r="MXR11" s="30"/>
      <c r="MXS11" s="30"/>
      <c r="MXT11" s="30"/>
      <c r="MXU11" s="30"/>
      <c r="MXV11" s="30"/>
      <c r="MXW11" s="30"/>
      <c r="MXX11" s="30"/>
      <c r="MXY11" s="30"/>
      <c r="MXZ11" s="30"/>
      <c r="MYA11" s="30"/>
      <c r="MYB11" s="32"/>
      <c r="MYC11" s="30"/>
      <c r="MYD11" s="29"/>
      <c r="MYE11" s="30"/>
      <c r="MYF11" s="30"/>
      <c r="MYG11" s="30"/>
      <c r="MYH11" s="30"/>
      <c r="MYI11" s="30"/>
      <c r="MYJ11" s="30"/>
      <c r="MYK11" s="30"/>
      <c r="MYL11" s="30"/>
      <c r="MYM11" s="30"/>
      <c r="MYN11" s="30"/>
      <c r="MYO11" s="30"/>
      <c r="MYP11" s="30"/>
      <c r="MYQ11" s="30"/>
      <c r="MYR11" s="32"/>
      <c r="MYS11" s="30"/>
      <c r="MYT11" s="29"/>
      <c r="MYU11" s="30"/>
      <c r="MYV11" s="30"/>
      <c r="MYW11" s="30"/>
      <c r="MYX11" s="30"/>
      <c r="MYY11" s="30"/>
      <c r="MYZ11" s="30"/>
      <c r="MZA11" s="30"/>
      <c r="MZB11" s="30"/>
      <c r="MZC11" s="30"/>
      <c r="MZD11" s="30"/>
      <c r="MZE11" s="30"/>
      <c r="MZF11" s="30"/>
      <c r="MZG11" s="30"/>
      <c r="MZH11" s="32"/>
      <c r="MZI11" s="30"/>
      <c r="MZJ11" s="29"/>
      <c r="MZK11" s="30"/>
      <c r="MZL11" s="30"/>
      <c r="MZM11" s="30"/>
      <c r="MZN11" s="30"/>
      <c r="MZO11" s="30"/>
      <c r="MZP11" s="30"/>
      <c r="MZQ11" s="30"/>
      <c r="MZR11" s="30"/>
      <c r="MZS11" s="30"/>
      <c r="MZT11" s="30"/>
      <c r="MZU11" s="30"/>
      <c r="MZV11" s="30"/>
      <c r="MZW11" s="30"/>
      <c r="MZX11" s="32"/>
      <c r="MZY11" s="30"/>
      <c r="MZZ11" s="29"/>
      <c r="NAA11" s="30"/>
      <c r="NAB11" s="30"/>
      <c r="NAC11" s="30"/>
      <c r="NAD11" s="30"/>
      <c r="NAE11" s="30"/>
      <c r="NAF11" s="30"/>
      <c r="NAG11" s="30"/>
      <c r="NAH11" s="30"/>
      <c r="NAI11" s="30"/>
      <c r="NAJ11" s="30"/>
      <c r="NAK11" s="30"/>
      <c r="NAL11" s="30"/>
      <c r="NAM11" s="30"/>
      <c r="NAN11" s="32"/>
      <c r="NAO11" s="30"/>
      <c r="NAP11" s="29"/>
      <c r="NAQ11" s="30"/>
      <c r="NAR11" s="30"/>
      <c r="NAS11" s="30"/>
      <c r="NAT11" s="30"/>
      <c r="NAU11" s="30"/>
      <c r="NAV11" s="30"/>
      <c r="NAW11" s="30"/>
      <c r="NAX11" s="30"/>
      <c r="NAY11" s="30"/>
      <c r="NAZ11" s="30"/>
      <c r="NBA11" s="30"/>
      <c r="NBB11" s="30"/>
      <c r="NBC11" s="30"/>
      <c r="NBD11" s="32"/>
      <c r="NBE11" s="30"/>
      <c r="NBF11" s="29"/>
      <c r="NBG11" s="30"/>
      <c r="NBH11" s="30"/>
      <c r="NBI11" s="30"/>
      <c r="NBJ11" s="30"/>
      <c r="NBK11" s="30"/>
      <c r="NBL11" s="30"/>
      <c r="NBM11" s="30"/>
      <c r="NBN11" s="30"/>
      <c r="NBO11" s="30"/>
      <c r="NBP11" s="30"/>
      <c r="NBQ11" s="30"/>
      <c r="NBR11" s="30"/>
      <c r="NBS11" s="30"/>
      <c r="NBT11" s="32"/>
      <c r="NBU11" s="30"/>
      <c r="NBV11" s="29"/>
      <c r="NBW11" s="30"/>
      <c r="NBX11" s="30"/>
      <c r="NBY11" s="30"/>
      <c r="NBZ11" s="30"/>
      <c r="NCA11" s="30"/>
      <c r="NCB11" s="30"/>
      <c r="NCC11" s="30"/>
      <c r="NCD11" s="30"/>
      <c r="NCE11" s="30"/>
      <c r="NCF11" s="30"/>
      <c r="NCG11" s="30"/>
      <c r="NCH11" s="30"/>
      <c r="NCI11" s="30"/>
      <c r="NCJ11" s="32"/>
      <c r="NCK11" s="30"/>
      <c r="NCL11" s="29"/>
      <c r="NCM11" s="30"/>
      <c r="NCN11" s="30"/>
      <c r="NCO11" s="30"/>
      <c r="NCP11" s="30"/>
      <c r="NCQ11" s="30"/>
      <c r="NCR11" s="30"/>
      <c r="NCS11" s="30"/>
      <c r="NCT11" s="30"/>
      <c r="NCU11" s="30"/>
      <c r="NCV11" s="30"/>
      <c r="NCW11" s="30"/>
      <c r="NCX11" s="30"/>
      <c r="NCY11" s="30"/>
      <c r="NCZ11" s="32"/>
      <c r="NDA11" s="30"/>
      <c r="NDB11" s="29"/>
      <c r="NDC11" s="30"/>
      <c r="NDD11" s="30"/>
      <c r="NDE11" s="30"/>
      <c r="NDF11" s="30"/>
      <c r="NDG11" s="30"/>
      <c r="NDH11" s="30"/>
      <c r="NDI11" s="30"/>
      <c r="NDJ11" s="30"/>
      <c r="NDK11" s="30"/>
      <c r="NDL11" s="30"/>
      <c r="NDM11" s="30"/>
      <c r="NDN11" s="30"/>
      <c r="NDO11" s="30"/>
      <c r="NDP11" s="32"/>
      <c r="NDQ11" s="30"/>
      <c r="NDR11" s="29"/>
      <c r="NDS11" s="30"/>
      <c r="NDT11" s="30"/>
      <c r="NDU11" s="30"/>
      <c r="NDV11" s="30"/>
      <c r="NDW11" s="30"/>
      <c r="NDX11" s="30"/>
      <c r="NDY11" s="30"/>
      <c r="NDZ11" s="30"/>
      <c r="NEA11" s="30"/>
      <c r="NEB11" s="30"/>
      <c r="NEC11" s="30"/>
      <c r="NED11" s="30"/>
      <c r="NEE11" s="30"/>
      <c r="NEF11" s="32"/>
      <c r="NEG11" s="30"/>
      <c r="NEH11" s="29"/>
      <c r="NEI11" s="30"/>
      <c r="NEJ11" s="30"/>
      <c r="NEK11" s="30"/>
      <c r="NEL11" s="30"/>
      <c r="NEM11" s="30"/>
      <c r="NEN11" s="30"/>
      <c r="NEO11" s="30"/>
      <c r="NEP11" s="30"/>
      <c r="NEQ11" s="30"/>
      <c r="NER11" s="30"/>
      <c r="NES11" s="30"/>
      <c r="NET11" s="30"/>
      <c r="NEU11" s="30"/>
      <c r="NEV11" s="32"/>
      <c r="NEW11" s="30"/>
      <c r="NEX11" s="29"/>
      <c r="NEY11" s="30"/>
      <c r="NEZ11" s="30"/>
      <c r="NFA11" s="30"/>
      <c r="NFB11" s="30"/>
      <c r="NFC11" s="30"/>
      <c r="NFD11" s="30"/>
      <c r="NFE11" s="30"/>
      <c r="NFF11" s="30"/>
      <c r="NFG11" s="30"/>
      <c r="NFH11" s="30"/>
      <c r="NFI11" s="30"/>
      <c r="NFJ11" s="30"/>
      <c r="NFK11" s="30"/>
      <c r="NFL11" s="32"/>
      <c r="NFM11" s="30"/>
      <c r="NFN11" s="29"/>
      <c r="NFO11" s="30"/>
      <c r="NFP11" s="30"/>
      <c r="NFQ11" s="30"/>
      <c r="NFR11" s="30"/>
      <c r="NFS11" s="30"/>
      <c r="NFT11" s="30"/>
      <c r="NFU11" s="30"/>
      <c r="NFV11" s="30"/>
      <c r="NFW11" s="30"/>
      <c r="NFX11" s="30"/>
      <c r="NFY11" s="30"/>
      <c r="NFZ11" s="30"/>
      <c r="NGA11" s="30"/>
      <c r="NGB11" s="32"/>
      <c r="NGC11" s="30"/>
      <c r="NGD11" s="29"/>
      <c r="NGE11" s="30"/>
      <c r="NGF11" s="30"/>
      <c r="NGG11" s="30"/>
      <c r="NGH11" s="30"/>
      <c r="NGI11" s="30"/>
      <c r="NGJ11" s="30"/>
      <c r="NGK11" s="30"/>
      <c r="NGL11" s="30"/>
      <c r="NGM11" s="30"/>
      <c r="NGN11" s="30"/>
      <c r="NGO11" s="30"/>
      <c r="NGP11" s="30"/>
      <c r="NGQ11" s="30"/>
      <c r="NGR11" s="32"/>
      <c r="NGS11" s="30"/>
      <c r="NGT11" s="29"/>
      <c r="NGU11" s="30"/>
      <c r="NGV11" s="30"/>
      <c r="NGW11" s="30"/>
      <c r="NGX11" s="30"/>
      <c r="NGY11" s="30"/>
      <c r="NGZ11" s="30"/>
      <c r="NHA11" s="30"/>
      <c r="NHB11" s="30"/>
      <c r="NHC11" s="30"/>
      <c r="NHD11" s="30"/>
      <c r="NHE11" s="30"/>
      <c r="NHF11" s="30"/>
      <c r="NHG11" s="30"/>
      <c r="NHH11" s="32"/>
      <c r="NHI11" s="30"/>
      <c r="NHJ11" s="29"/>
      <c r="NHK11" s="30"/>
      <c r="NHL11" s="30"/>
      <c r="NHM11" s="30"/>
      <c r="NHN11" s="30"/>
      <c r="NHO11" s="30"/>
      <c r="NHP11" s="30"/>
      <c r="NHQ11" s="30"/>
      <c r="NHR11" s="30"/>
      <c r="NHS11" s="30"/>
      <c r="NHT11" s="30"/>
      <c r="NHU11" s="30"/>
      <c r="NHV11" s="30"/>
      <c r="NHW11" s="30"/>
      <c r="NHX11" s="32"/>
      <c r="NHY11" s="30"/>
      <c r="NHZ11" s="29"/>
      <c r="NIA11" s="30"/>
      <c r="NIB11" s="30"/>
      <c r="NIC11" s="30"/>
      <c r="NID11" s="30"/>
      <c r="NIE11" s="30"/>
      <c r="NIF11" s="30"/>
      <c r="NIG11" s="30"/>
      <c r="NIH11" s="30"/>
      <c r="NII11" s="30"/>
      <c r="NIJ11" s="30"/>
      <c r="NIK11" s="30"/>
      <c r="NIL11" s="30"/>
      <c r="NIM11" s="30"/>
      <c r="NIN11" s="32"/>
      <c r="NIO11" s="30"/>
      <c r="NIP11" s="29"/>
      <c r="NIQ11" s="30"/>
      <c r="NIR11" s="30"/>
      <c r="NIS11" s="30"/>
      <c r="NIT11" s="30"/>
      <c r="NIU11" s="30"/>
      <c r="NIV11" s="30"/>
      <c r="NIW11" s="30"/>
      <c r="NIX11" s="30"/>
      <c r="NIY11" s="30"/>
      <c r="NIZ11" s="30"/>
      <c r="NJA11" s="30"/>
      <c r="NJB11" s="30"/>
      <c r="NJC11" s="30"/>
      <c r="NJD11" s="32"/>
      <c r="NJE11" s="30"/>
      <c r="NJF11" s="29"/>
      <c r="NJG11" s="30"/>
      <c r="NJH11" s="30"/>
      <c r="NJI11" s="30"/>
      <c r="NJJ11" s="30"/>
      <c r="NJK11" s="30"/>
      <c r="NJL11" s="30"/>
      <c r="NJM11" s="30"/>
      <c r="NJN11" s="30"/>
      <c r="NJO11" s="30"/>
      <c r="NJP11" s="30"/>
      <c r="NJQ11" s="30"/>
      <c r="NJR11" s="30"/>
      <c r="NJS11" s="30"/>
      <c r="NJT11" s="32"/>
      <c r="NJU11" s="30"/>
      <c r="NJV11" s="29"/>
      <c r="NJW11" s="30"/>
      <c r="NJX11" s="30"/>
      <c r="NJY11" s="30"/>
      <c r="NJZ11" s="30"/>
      <c r="NKA11" s="30"/>
      <c r="NKB11" s="30"/>
      <c r="NKC11" s="30"/>
      <c r="NKD11" s="30"/>
      <c r="NKE11" s="30"/>
      <c r="NKF11" s="30"/>
      <c r="NKG11" s="30"/>
      <c r="NKH11" s="30"/>
      <c r="NKI11" s="30"/>
      <c r="NKJ11" s="32"/>
      <c r="NKK11" s="30"/>
      <c r="NKL11" s="29"/>
      <c r="NKM11" s="30"/>
      <c r="NKN11" s="30"/>
      <c r="NKO11" s="30"/>
      <c r="NKP11" s="30"/>
      <c r="NKQ11" s="30"/>
      <c r="NKR11" s="30"/>
      <c r="NKS11" s="30"/>
      <c r="NKT11" s="30"/>
      <c r="NKU11" s="30"/>
      <c r="NKV11" s="30"/>
      <c r="NKW11" s="30"/>
      <c r="NKX11" s="30"/>
      <c r="NKY11" s="30"/>
      <c r="NKZ11" s="32"/>
      <c r="NLA11" s="30"/>
      <c r="NLB11" s="29"/>
      <c r="NLC11" s="30"/>
      <c r="NLD11" s="30"/>
      <c r="NLE11" s="30"/>
      <c r="NLF11" s="30"/>
      <c r="NLG11" s="30"/>
      <c r="NLH11" s="30"/>
      <c r="NLI11" s="30"/>
      <c r="NLJ11" s="30"/>
      <c r="NLK11" s="30"/>
      <c r="NLL11" s="30"/>
      <c r="NLM11" s="30"/>
      <c r="NLN11" s="30"/>
      <c r="NLO11" s="30"/>
      <c r="NLP11" s="32"/>
      <c r="NLQ11" s="30"/>
      <c r="NLR11" s="29"/>
      <c r="NLS11" s="30"/>
      <c r="NLT11" s="30"/>
      <c r="NLU11" s="30"/>
      <c r="NLV11" s="30"/>
      <c r="NLW11" s="30"/>
      <c r="NLX11" s="30"/>
      <c r="NLY11" s="30"/>
      <c r="NLZ11" s="30"/>
      <c r="NMA11" s="30"/>
      <c r="NMB11" s="30"/>
      <c r="NMC11" s="30"/>
      <c r="NMD11" s="30"/>
      <c r="NME11" s="30"/>
      <c r="NMF11" s="32"/>
      <c r="NMG11" s="30"/>
      <c r="NMH11" s="29"/>
      <c r="NMI11" s="30"/>
      <c r="NMJ11" s="30"/>
      <c r="NMK11" s="30"/>
      <c r="NML11" s="30"/>
      <c r="NMM11" s="30"/>
      <c r="NMN11" s="30"/>
      <c r="NMO11" s="30"/>
      <c r="NMP11" s="30"/>
      <c r="NMQ11" s="30"/>
      <c r="NMR11" s="30"/>
      <c r="NMS11" s="30"/>
      <c r="NMT11" s="30"/>
      <c r="NMU11" s="30"/>
      <c r="NMV11" s="32"/>
      <c r="NMW11" s="30"/>
      <c r="NMX11" s="29"/>
      <c r="NMY11" s="30"/>
      <c r="NMZ11" s="30"/>
      <c r="NNA11" s="30"/>
      <c r="NNB11" s="30"/>
      <c r="NNC11" s="30"/>
      <c r="NND11" s="30"/>
      <c r="NNE11" s="30"/>
      <c r="NNF11" s="30"/>
      <c r="NNG11" s="30"/>
      <c r="NNH11" s="30"/>
      <c r="NNI11" s="30"/>
      <c r="NNJ11" s="30"/>
      <c r="NNK11" s="30"/>
      <c r="NNL11" s="32"/>
      <c r="NNM11" s="30"/>
      <c r="NNN11" s="29"/>
      <c r="NNO11" s="30"/>
      <c r="NNP11" s="30"/>
      <c r="NNQ11" s="30"/>
      <c r="NNR11" s="30"/>
      <c r="NNS11" s="30"/>
      <c r="NNT11" s="30"/>
      <c r="NNU11" s="30"/>
      <c r="NNV11" s="30"/>
      <c r="NNW11" s="30"/>
      <c r="NNX11" s="30"/>
      <c r="NNY11" s="30"/>
      <c r="NNZ11" s="30"/>
      <c r="NOA11" s="30"/>
      <c r="NOB11" s="32"/>
      <c r="NOC11" s="30"/>
      <c r="NOD11" s="29"/>
      <c r="NOE11" s="30"/>
      <c r="NOF11" s="30"/>
      <c r="NOG11" s="30"/>
      <c r="NOH11" s="30"/>
      <c r="NOI11" s="30"/>
      <c r="NOJ11" s="30"/>
      <c r="NOK11" s="30"/>
      <c r="NOL11" s="30"/>
      <c r="NOM11" s="30"/>
      <c r="NON11" s="30"/>
      <c r="NOO11" s="30"/>
      <c r="NOP11" s="30"/>
      <c r="NOQ11" s="30"/>
      <c r="NOR11" s="32"/>
      <c r="NOS11" s="30"/>
      <c r="NOT11" s="29"/>
      <c r="NOU11" s="30"/>
      <c r="NOV11" s="30"/>
      <c r="NOW11" s="30"/>
      <c r="NOX11" s="30"/>
      <c r="NOY11" s="30"/>
      <c r="NOZ11" s="30"/>
      <c r="NPA11" s="30"/>
      <c r="NPB11" s="30"/>
      <c r="NPC11" s="30"/>
      <c r="NPD11" s="30"/>
      <c r="NPE11" s="30"/>
      <c r="NPF11" s="30"/>
      <c r="NPG11" s="30"/>
      <c r="NPH11" s="32"/>
      <c r="NPI11" s="30"/>
      <c r="NPJ11" s="29"/>
      <c r="NPK11" s="30"/>
      <c r="NPL11" s="30"/>
      <c r="NPM11" s="30"/>
      <c r="NPN11" s="30"/>
      <c r="NPO11" s="30"/>
      <c r="NPP11" s="30"/>
      <c r="NPQ11" s="30"/>
      <c r="NPR11" s="30"/>
      <c r="NPS11" s="30"/>
      <c r="NPT11" s="30"/>
      <c r="NPU11" s="30"/>
      <c r="NPV11" s="30"/>
      <c r="NPW11" s="30"/>
      <c r="NPX11" s="32"/>
      <c r="NPY11" s="30"/>
      <c r="NPZ11" s="29"/>
      <c r="NQA11" s="30"/>
      <c r="NQB11" s="30"/>
      <c r="NQC11" s="30"/>
      <c r="NQD11" s="30"/>
      <c r="NQE11" s="30"/>
      <c r="NQF11" s="30"/>
      <c r="NQG11" s="30"/>
      <c r="NQH11" s="30"/>
      <c r="NQI11" s="30"/>
      <c r="NQJ11" s="30"/>
      <c r="NQK11" s="30"/>
      <c r="NQL11" s="30"/>
      <c r="NQM11" s="30"/>
      <c r="NQN11" s="32"/>
      <c r="NQO11" s="30"/>
      <c r="NQP11" s="29"/>
      <c r="NQQ11" s="30"/>
      <c r="NQR11" s="30"/>
      <c r="NQS11" s="30"/>
      <c r="NQT11" s="30"/>
      <c r="NQU11" s="30"/>
      <c r="NQV11" s="30"/>
      <c r="NQW11" s="30"/>
      <c r="NQX11" s="30"/>
      <c r="NQY11" s="30"/>
      <c r="NQZ11" s="30"/>
      <c r="NRA11" s="30"/>
      <c r="NRB11" s="30"/>
      <c r="NRC11" s="30"/>
      <c r="NRD11" s="32"/>
      <c r="NRE11" s="30"/>
      <c r="NRF11" s="29"/>
      <c r="NRG11" s="30"/>
      <c r="NRH11" s="30"/>
      <c r="NRI11" s="30"/>
      <c r="NRJ11" s="30"/>
      <c r="NRK11" s="30"/>
      <c r="NRL11" s="30"/>
      <c r="NRM11" s="30"/>
      <c r="NRN11" s="30"/>
      <c r="NRO11" s="30"/>
      <c r="NRP11" s="30"/>
      <c r="NRQ11" s="30"/>
      <c r="NRR11" s="30"/>
      <c r="NRS11" s="30"/>
      <c r="NRT11" s="32"/>
      <c r="NRU11" s="30"/>
      <c r="NRV11" s="29"/>
      <c r="NRW11" s="30"/>
      <c r="NRX11" s="30"/>
      <c r="NRY11" s="30"/>
      <c r="NRZ11" s="30"/>
      <c r="NSA11" s="30"/>
      <c r="NSB11" s="30"/>
      <c r="NSC11" s="30"/>
      <c r="NSD11" s="30"/>
      <c r="NSE11" s="30"/>
      <c r="NSF11" s="30"/>
      <c r="NSG11" s="30"/>
      <c r="NSH11" s="30"/>
      <c r="NSI11" s="30"/>
      <c r="NSJ11" s="32"/>
      <c r="NSK11" s="30"/>
      <c r="NSL11" s="29"/>
      <c r="NSM11" s="30"/>
      <c r="NSN11" s="30"/>
      <c r="NSO11" s="30"/>
      <c r="NSP11" s="30"/>
      <c r="NSQ11" s="30"/>
      <c r="NSR11" s="30"/>
      <c r="NSS11" s="30"/>
      <c r="NST11" s="30"/>
      <c r="NSU11" s="30"/>
      <c r="NSV11" s="30"/>
      <c r="NSW11" s="30"/>
      <c r="NSX11" s="30"/>
      <c r="NSY11" s="30"/>
      <c r="NSZ11" s="32"/>
      <c r="NTA11" s="30"/>
      <c r="NTB11" s="29"/>
      <c r="NTC11" s="30"/>
      <c r="NTD11" s="30"/>
      <c r="NTE11" s="30"/>
      <c r="NTF11" s="30"/>
      <c r="NTG11" s="30"/>
      <c r="NTH11" s="30"/>
      <c r="NTI11" s="30"/>
      <c r="NTJ11" s="30"/>
      <c r="NTK11" s="30"/>
      <c r="NTL11" s="30"/>
      <c r="NTM11" s="30"/>
      <c r="NTN11" s="30"/>
      <c r="NTO11" s="30"/>
      <c r="NTP11" s="32"/>
      <c r="NTQ11" s="30"/>
      <c r="NTR11" s="29"/>
      <c r="NTS11" s="30"/>
      <c r="NTT11" s="30"/>
      <c r="NTU11" s="30"/>
      <c r="NTV11" s="30"/>
      <c r="NTW11" s="30"/>
      <c r="NTX11" s="30"/>
      <c r="NTY11" s="30"/>
      <c r="NTZ11" s="30"/>
      <c r="NUA11" s="30"/>
      <c r="NUB11" s="30"/>
      <c r="NUC11" s="30"/>
      <c r="NUD11" s="30"/>
      <c r="NUE11" s="30"/>
      <c r="NUF11" s="32"/>
      <c r="NUG11" s="30"/>
      <c r="NUH11" s="29"/>
      <c r="NUI11" s="30"/>
      <c r="NUJ11" s="30"/>
      <c r="NUK11" s="30"/>
      <c r="NUL11" s="30"/>
      <c r="NUM11" s="30"/>
      <c r="NUN11" s="30"/>
      <c r="NUO11" s="30"/>
      <c r="NUP11" s="30"/>
      <c r="NUQ11" s="30"/>
      <c r="NUR11" s="30"/>
      <c r="NUS11" s="30"/>
      <c r="NUT11" s="30"/>
      <c r="NUU11" s="30"/>
      <c r="NUV11" s="32"/>
      <c r="NUW11" s="30"/>
      <c r="NUX11" s="29"/>
      <c r="NUY11" s="30"/>
      <c r="NUZ11" s="30"/>
      <c r="NVA11" s="30"/>
      <c r="NVB11" s="30"/>
      <c r="NVC11" s="30"/>
      <c r="NVD11" s="30"/>
      <c r="NVE11" s="30"/>
      <c r="NVF11" s="30"/>
      <c r="NVG11" s="30"/>
      <c r="NVH11" s="30"/>
      <c r="NVI11" s="30"/>
      <c r="NVJ11" s="30"/>
      <c r="NVK11" s="30"/>
      <c r="NVL11" s="32"/>
      <c r="NVM11" s="30"/>
      <c r="NVN11" s="29"/>
      <c r="NVO11" s="30"/>
      <c r="NVP11" s="30"/>
      <c r="NVQ11" s="30"/>
      <c r="NVR11" s="30"/>
      <c r="NVS11" s="30"/>
      <c r="NVT11" s="30"/>
      <c r="NVU11" s="30"/>
      <c r="NVV11" s="30"/>
      <c r="NVW11" s="30"/>
      <c r="NVX11" s="30"/>
      <c r="NVY11" s="30"/>
      <c r="NVZ11" s="30"/>
      <c r="NWA11" s="30"/>
      <c r="NWB11" s="32"/>
      <c r="NWC11" s="30"/>
      <c r="NWD11" s="29"/>
      <c r="NWE11" s="30"/>
      <c r="NWF11" s="30"/>
      <c r="NWG11" s="30"/>
      <c r="NWH11" s="30"/>
      <c r="NWI11" s="30"/>
      <c r="NWJ11" s="30"/>
      <c r="NWK11" s="30"/>
      <c r="NWL11" s="30"/>
      <c r="NWM11" s="30"/>
      <c r="NWN11" s="30"/>
      <c r="NWO11" s="30"/>
      <c r="NWP11" s="30"/>
      <c r="NWQ11" s="30"/>
      <c r="NWR11" s="32"/>
      <c r="NWS11" s="30"/>
      <c r="NWT11" s="29"/>
      <c r="NWU11" s="30"/>
      <c r="NWV11" s="30"/>
      <c r="NWW11" s="30"/>
      <c r="NWX11" s="30"/>
      <c r="NWY11" s="30"/>
      <c r="NWZ11" s="30"/>
      <c r="NXA11" s="30"/>
      <c r="NXB11" s="30"/>
      <c r="NXC11" s="30"/>
      <c r="NXD11" s="30"/>
      <c r="NXE11" s="30"/>
      <c r="NXF11" s="30"/>
      <c r="NXG11" s="30"/>
      <c r="NXH11" s="32"/>
      <c r="NXI11" s="30"/>
      <c r="NXJ11" s="29"/>
      <c r="NXK11" s="30"/>
      <c r="NXL11" s="30"/>
      <c r="NXM11" s="30"/>
      <c r="NXN11" s="30"/>
      <c r="NXO11" s="30"/>
      <c r="NXP11" s="30"/>
      <c r="NXQ11" s="30"/>
      <c r="NXR11" s="30"/>
      <c r="NXS11" s="30"/>
      <c r="NXT11" s="30"/>
      <c r="NXU11" s="30"/>
      <c r="NXV11" s="30"/>
      <c r="NXW11" s="30"/>
      <c r="NXX11" s="32"/>
      <c r="NXY11" s="30"/>
      <c r="NXZ11" s="29"/>
      <c r="NYA11" s="30"/>
      <c r="NYB11" s="30"/>
      <c r="NYC11" s="30"/>
      <c r="NYD11" s="30"/>
      <c r="NYE11" s="30"/>
      <c r="NYF11" s="30"/>
      <c r="NYG11" s="30"/>
      <c r="NYH11" s="30"/>
      <c r="NYI11" s="30"/>
      <c r="NYJ11" s="30"/>
      <c r="NYK11" s="30"/>
      <c r="NYL11" s="30"/>
      <c r="NYM11" s="30"/>
      <c r="NYN11" s="32"/>
      <c r="NYO11" s="30"/>
      <c r="NYP11" s="29"/>
      <c r="NYQ11" s="30"/>
      <c r="NYR11" s="30"/>
      <c r="NYS11" s="30"/>
      <c r="NYT11" s="30"/>
      <c r="NYU11" s="30"/>
      <c r="NYV11" s="30"/>
      <c r="NYW11" s="30"/>
      <c r="NYX11" s="30"/>
      <c r="NYY11" s="30"/>
      <c r="NYZ11" s="30"/>
      <c r="NZA11" s="30"/>
      <c r="NZB11" s="30"/>
      <c r="NZC11" s="30"/>
      <c r="NZD11" s="32"/>
      <c r="NZE11" s="30"/>
      <c r="NZF11" s="29"/>
      <c r="NZG11" s="30"/>
      <c r="NZH11" s="30"/>
      <c r="NZI11" s="30"/>
      <c r="NZJ11" s="30"/>
      <c r="NZK11" s="30"/>
      <c r="NZL11" s="30"/>
      <c r="NZM11" s="30"/>
      <c r="NZN11" s="30"/>
      <c r="NZO11" s="30"/>
      <c r="NZP11" s="30"/>
      <c r="NZQ11" s="30"/>
      <c r="NZR11" s="30"/>
      <c r="NZS11" s="30"/>
      <c r="NZT11" s="32"/>
      <c r="NZU11" s="30"/>
      <c r="NZV11" s="29"/>
      <c r="NZW11" s="30"/>
      <c r="NZX11" s="30"/>
      <c r="NZY11" s="30"/>
      <c r="NZZ11" s="30"/>
      <c r="OAA11" s="30"/>
      <c r="OAB11" s="30"/>
      <c r="OAC11" s="30"/>
      <c r="OAD11" s="30"/>
      <c r="OAE11" s="30"/>
      <c r="OAF11" s="30"/>
      <c r="OAG11" s="30"/>
      <c r="OAH11" s="30"/>
      <c r="OAI11" s="30"/>
      <c r="OAJ11" s="32"/>
      <c r="OAK11" s="30"/>
      <c r="OAL11" s="29"/>
      <c r="OAM11" s="30"/>
      <c r="OAN11" s="30"/>
      <c r="OAO11" s="30"/>
      <c r="OAP11" s="30"/>
      <c r="OAQ11" s="30"/>
      <c r="OAR11" s="30"/>
      <c r="OAS11" s="30"/>
      <c r="OAT11" s="30"/>
      <c r="OAU11" s="30"/>
      <c r="OAV11" s="30"/>
      <c r="OAW11" s="30"/>
      <c r="OAX11" s="30"/>
      <c r="OAY11" s="30"/>
      <c r="OAZ11" s="32"/>
      <c r="OBA11" s="30"/>
      <c r="OBB11" s="29"/>
      <c r="OBC11" s="30"/>
      <c r="OBD11" s="30"/>
      <c r="OBE11" s="30"/>
      <c r="OBF11" s="30"/>
      <c r="OBG11" s="30"/>
      <c r="OBH11" s="30"/>
      <c r="OBI11" s="30"/>
      <c r="OBJ11" s="30"/>
      <c r="OBK11" s="30"/>
      <c r="OBL11" s="30"/>
      <c r="OBM11" s="30"/>
      <c r="OBN11" s="30"/>
      <c r="OBO11" s="30"/>
      <c r="OBP11" s="32"/>
      <c r="OBQ11" s="30"/>
      <c r="OBR11" s="29"/>
      <c r="OBS11" s="30"/>
      <c r="OBT11" s="30"/>
      <c r="OBU11" s="30"/>
      <c r="OBV11" s="30"/>
      <c r="OBW11" s="30"/>
      <c r="OBX11" s="30"/>
      <c r="OBY11" s="30"/>
      <c r="OBZ11" s="30"/>
      <c r="OCA11" s="30"/>
      <c r="OCB11" s="30"/>
      <c r="OCC11" s="30"/>
      <c r="OCD11" s="30"/>
      <c r="OCE11" s="30"/>
      <c r="OCF11" s="32"/>
      <c r="OCG11" s="30"/>
      <c r="OCH11" s="29"/>
      <c r="OCI11" s="30"/>
      <c r="OCJ11" s="30"/>
      <c r="OCK11" s="30"/>
      <c r="OCL11" s="30"/>
      <c r="OCM11" s="30"/>
      <c r="OCN11" s="30"/>
      <c r="OCO11" s="30"/>
      <c r="OCP11" s="30"/>
      <c r="OCQ11" s="30"/>
      <c r="OCR11" s="30"/>
      <c r="OCS11" s="30"/>
      <c r="OCT11" s="30"/>
      <c r="OCU11" s="30"/>
      <c r="OCV11" s="32"/>
      <c r="OCW11" s="30"/>
      <c r="OCX11" s="29"/>
      <c r="OCY11" s="30"/>
      <c r="OCZ11" s="30"/>
      <c r="ODA11" s="30"/>
      <c r="ODB11" s="30"/>
      <c r="ODC11" s="30"/>
      <c r="ODD11" s="30"/>
      <c r="ODE11" s="30"/>
      <c r="ODF11" s="30"/>
      <c r="ODG11" s="30"/>
      <c r="ODH11" s="30"/>
      <c r="ODI11" s="30"/>
      <c r="ODJ11" s="30"/>
      <c r="ODK11" s="30"/>
      <c r="ODL11" s="32"/>
      <c r="ODM11" s="30"/>
      <c r="ODN11" s="29"/>
      <c r="ODO11" s="30"/>
      <c r="ODP11" s="30"/>
      <c r="ODQ11" s="30"/>
      <c r="ODR11" s="30"/>
      <c r="ODS11" s="30"/>
      <c r="ODT11" s="30"/>
      <c r="ODU11" s="30"/>
      <c r="ODV11" s="30"/>
      <c r="ODW11" s="30"/>
      <c r="ODX11" s="30"/>
      <c r="ODY11" s="30"/>
      <c r="ODZ11" s="30"/>
      <c r="OEA11" s="30"/>
      <c r="OEB11" s="32"/>
      <c r="OEC11" s="30"/>
      <c r="OED11" s="29"/>
      <c r="OEE11" s="30"/>
      <c r="OEF11" s="30"/>
      <c r="OEG11" s="30"/>
      <c r="OEH11" s="30"/>
      <c r="OEI11" s="30"/>
      <c r="OEJ11" s="30"/>
      <c r="OEK11" s="30"/>
      <c r="OEL11" s="30"/>
      <c r="OEM11" s="30"/>
      <c r="OEN11" s="30"/>
      <c r="OEO11" s="30"/>
      <c r="OEP11" s="30"/>
      <c r="OEQ11" s="30"/>
      <c r="OER11" s="32"/>
      <c r="OES11" s="30"/>
      <c r="OET11" s="29"/>
      <c r="OEU11" s="30"/>
      <c r="OEV11" s="30"/>
      <c r="OEW11" s="30"/>
      <c r="OEX11" s="30"/>
      <c r="OEY11" s="30"/>
      <c r="OEZ11" s="30"/>
      <c r="OFA11" s="30"/>
      <c r="OFB11" s="30"/>
      <c r="OFC11" s="30"/>
      <c r="OFD11" s="30"/>
      <c r="OFE11" s="30"/>
      <c r="OFF11" s="30"/>
      <c r="OFG11" s="30"/>
      <c r="OFH11" s="32"/>
      <c r="OFI11" s="30"/>
      <c r="OFJ11" s="29"/>
      <c r="OFK11" s="30"/>
      <c r="OFL11" s="30"/>
      <c r="OFM11" s="30"/>
      <c r="OFN11" s="30"/>
      <c r="OFO11" s="30"/>
      <c r="OFP11" s="30"/>
      <c r="OFQ11" s="30"/>
      <c r="OFR11" s="30"/>
      <c r="OFS11" s="30"/>
      <c r="OFT11" s="30"/>
      <c r="OFU11" s="30"/>
      <c r="OFV11" s="30"/>
      <c r="OFW11" s="30"/>
      <c r="OFX11" s="32"/>
      <c r="OFY11" s="30"/>
      <c r="OFZ11" s="29"/>
      <c r="OGA11" s="30"/>
      <c r="OGB11" s="30"/>
      <c r="OGC11" s="30"/>
      <c r="OGD11" s="30"/>
      <c r="OGE11" s="30"/>
      <c r="OGF11" s="30"/>
      <c r="OGG11" s="30"/>
      <c r="OGH11" s="30"/>
      <c r="OGI11" s="30"/>
      <c r="OGJ11" s="30"/>
      <c r="OGK11" s="30"/>
      <c r="OGL11" s="30"/>
      <c r="OGM11" s="30"/>
      <c r="OGN11" s="32"/>
      <c r="OGO11" s="30"/>
      <c r="OGP11" s="29"/>
      <c r="OGQ11" s="30"/>
      <c r="OGR11" s="30"/>
      <c r="OGS11" s="30"/>
      <c r="OGT11" s="30"/>
      <c r="OGU11" s="30"/>
      <c r="OGV11" s="30"/>
      <c r="OGW11" s="30"/>
      <c r="OGX11" s="30"/>
      <c r="OGY11" s="30"/>
      <c r="OGZ11" s="30"/>
      <c r="OHA11" s="30"/>
      <c r="OHB11" s="30"/>
      <c r="OHC11" s="30"/>
      <c r="OHD11" s="32"/>
      <c r="OHE11" s="30"/>
      <c r="OHF11" s="29"/>
      <c r="OHG11" s="30"/>
      <c r="OHH11" s="30"/>
      <c r="OHI11" s="30"/>
      <c r="OHJ11" s="30"/>
      <c r="OHK11" s="30"/>
      <c r="OHL11" s="30"/>
      <c r="OHM11" s="30"/>
      <c r="OHN11" s="30"/>
      <c r="OHO11" s="30"/>
      <c r="OHP11" s="30"/>
      <c r="OHQ11" s="30"/>
      <c r="OHR11" s="30"/>
      <c r="OHS11" s="30"/>
      <c r="OHT11" s="32"/>
      <c r="OHU11" s="30"/>
      <c r="OHV11" s="29"/>
      <c r="OHW11" s="30"/>
      <c r="OHX11" s="30"/>
      <c r="OHY11" s="30"/>
      <c r="OHZ11" s="30"/>
      <c r="OIA11" s="30"/>
      <c r="OIB11" s="30"/>
      <c r="OIC11" s="30"/>
      <c r="OID11" s="30"/>
      <c r="OIE11" s="30"/>
      <c r="OIF11" s="30"/>
      <c r="OIG11" s="30"/>
      <c r="OIH11" s="30"/>
      <c r="OII11" s="30"/>
      <c r="OIJ11" s="32"/>
      <c r="OIK11" s="30"/>
      <c r="OIL11" s="29"/>
      <c r="OIM11" s="30"/>
      <c r="OIN11" s="30"/>
      <c r="OIO11" s="30"/>
      <c r="OIP11" s="30"/>
      <c r="OIQ11" s="30"/>
      <c r="OIR11" s="30"/>
      <c r="OIS11" s="30"/>
      <c r="OIT11" s="30"/>
      <c r="OIU11" s="30"/>
      <c r="OIV11" s="30"/>
      <c r="OIW11" s="30"/>
      <c r="OIX11" s="30"/>
      <c r="OIY11" s="30"/>
      <c r="OIZ11" s="32"/>
      <c r="OJA11" s="30"/>
      <c r="OJB11" s="29"/>
      <c r="OJC11" s="30"/>
      <c r="OJD11" s="30"/>
      <c r="OJE11" s="30"/>
      <c r="OJF11" s="30"/>
      <c r="OJG11" s="30"/>
      <c r="OJH11" s="30"/>
      <c r="OJI11" s="30"/>
      <c r="OJJ11" s="30"/>
      <c r="OJK11" s="30"/>
      <c r="OJL11" s="30"/>
      <c r="OJM11" s="30"/>
      <c r="OJN11" s="30"/>
      <c r="OJO11" s="30"/>
      <c r="OJP11" s="32"/>
      <c r="OJQ11" s="30"/>
      <c r="OJR11" s="29"/>
      <c r="OJS11" s="30"/>
      <c r="OJT11" s="30"/>
      <c r="OJU11" s="30"/>
      <c r="OJV11" s="30"/>
      <c r="OJW11" s="30"/>
      <c r="OJX11" s="30"/>
      <c r="OJY11" s="30"/>
      <c r="OJZ11" s="30"/>
      <c r="OKA11" s="30"/>
      <c r="OKB11" s="30"/>
      <c r="OKC11" s="30"/>
      <c r="OKD11" s="30"/>
      <c r="OKE11" s="30"/>
      <c r="OKF11" s="32"/>
      <c r="OKG11" s="30"/>
      <c r="OKH11" s="29"/>
      <c r="OKI11" s="30"/>
      <c r="OKJ11" s="30"/>
      <c r="OKK11" s="30"/>
      <c r="OKL11" s="30"/>
      <c r="OKM11" s="30"/>
      <c r="OKN11" s="30"/>
      <c r="OKO11" s="30"/>
      <c r="OKP11" s="30"/>
      <c r="OKQ11" s="30"/>
      <c r="OKR11" s="30"/>
      <c r="OKS11" s="30"/>
      <c r="OKT11" s="30"/>
      <c r="OKU11" s="30"/>
      <c r="OKV11" s="32"/>
      <c r="OKW11" s="30"/>
      <c r="OKX11" s="29"/>
      <c r="OKY11" s="30"/>
      <c r="OKZ11" s="30"/>
      <c r="OLA11" s="30"/>
      <c r="OLB11" s="30"/>
      <c r="OLC11" s="30"/>
      <c r="OLD11" s="30"/>
      <c r="OLE11" s="30"/>
      <c r="OLF11" s="30"/>
      <c r="OLG11" s="30"/>
      <c r="OLH11" s="30"/>
      <c r="OLI11" s="30"/>
      <c r="OLJ11" s="30"/>
      <c r="OLK11" s="30"/>
      <c r="OLL11" s="32"/>
      <c r="OLM11" s="30"/>
      <c r="OLN11" s="29"/>
      <c r="OLO11" s="30"/>
      <c r="OLP11" s="30"/>
      <c r="OLQ11" s="30"/>
      <c r="OLR11" s="30"/>
      <c r="OLS11" s="30"/>
      <c r="OLT11" s="30"/>
      <c r="OLU11" s="30"/>
      <c r="OLV11" s="30"/>
      <c r="OLW11" s="30"/>
      <c r="OLX11" s="30"/>
      <c r="OLY11" s="30"/>
      <c r="OLZ11" s="30"/>
      <c r="OMA11" s="30"/>
      <c r="OMB11" s="32"/>
      <c r="OMC11" s="30"/>
      <c r="OMD11" s="29"/>
      <c r="OME11" s="30"/>
      <c r="OMF11" s="30"/>
      <c r="OMG11" s="30"/>
      <c r="OMH11" s="30"/>
      <c r="OMI11" s="30"/>
      <c r="OMJ11" s="30"/>
      <c r="OMK11" s="30"/>
      <c r="OML11" s="30"/>
      <c r="OMM11" s="30"/>
      <c r="OMN11" s="30"/>
      <c r="OMO11" s="30"/>
      <c r="OMP11" s="30"/>
      <c r="OMQ11" s="30"/>
      <c r="OMR11" s="32"/>
      <c r="OMS11" s="30"/>
      <c r="OMT11" s="29"/>
      <c r="OMU11" s="30"/>
      <c r="OMV11" s="30"/>
      <c r="OMW11" s="30"/>
      <c r="OMX11" s="30"/>
      <c r="OMY11" s="30"/>
      <c r="OMZ11" s="30"/>
      <c r="ONA11" s="30"/>
      <c r="ONB11" s="30"/>
      <c r="ONC11" s="30"/>
      <c r="OND11" s="30"/>
      <c r="ONE11" s="30"/>
      <c r="ONF11" s="30"/>
      <c r="ONG11" s="30"/>
      <c r="ONH11" s="32"/>
      <c r="ONI11" s="30"/>
      <c r="ONJ11" s="29"/>
      <c r="ONK11" s="30"/>
      <c r="ONL11" s="30"/>
      <c r="ONM11" s="30"/>
      <c r="ONN11" s="30"/>
      <c r="ONO11" s="30"/>
      <c r="ONP11" s="30"/>
      <c r="ONQ11" s="30"/>
      <c r="ONR11" s="30"/>
      <c r="ONS11" s="30"/>
      <c r="ONT11" s="30"/>
      <c r="ONU11" s="30"/>
      <c r="ONV11" s="30"/>
      <c r="ONW11" s="30"/>
      <c r="ONX11" s="32"/>
      <c r="ONY11" s="30"/>
      <c r="ONZ11" s="29"/>
      <c r="OOA11" s="30"/>
      <c r="OOB11" s="30"/>
      <c r="OOC11" s="30"/>
      <c r="OOD11" s="30"/>
      <c r="OOE11" s="30"/>
      <c r="OOF11" s="30"/>
      <c r="OOG11" s="30"/>
      <c r="OOH11" s="30"/>
      <c r="OOI11" s="30"/>
      <c r="OOJ11" s="30"/>
      <c r="OOK11" s="30"/>
      <c r="OOL11" s="30"/>
      <c r="OOM11" s="30"/>
      <c r="OON11" s="32"/>
      <c r="OOO11" s="30"/>
      <c r="OOP11" s="29"/>
      <c r="OOQ11" s="30"/>
      <c r="OOR11" s="30"/>
      <c r="OOS11" s="30"/>
      <c r="OOT11" s="30"/>
      <c r="OOU11" s="30"/>
      <c r="OOV11" s="30"/>
      <c r="OOW11" s="30"/>
      <c r="OOX11" s="30"/>
      <c r="OOY11" s="30"/>
      <c r="OOZ11" s="30"/>
      <c r="OPA11" s="30"/>
      <c r="OPB11" s="30"/>
      <c r="OPC11" s="30"/>
      <c r="OPD11" s="32"/>
      <c r="OPE11" s="30"/>
      <c r="OPF11" s="29"/>
      <c r="OPG11" s="30"/>
      <c r="OPH11" s="30"/>
      <c r="OPI11" s="30"/>
      <c r="OPJ11" s="30"/>
      <c r="OPK11" s="30"/>
      <c r="OPL11" s="30"/>
      <c r="OPM11" s="30"/>
      <c r="OPN11" s="30"/>
      <c r="OPO11" s="30"/>
      <c r="OPP11" s="30"/>
      <c r="OPQ11" s="30"/>
      <c r="OPR11" s="30"/>
      <c r="OPS11" s="30"/>
      <c r="OPT11" s="32"/>
      <c r="OPU11" s="30"/>
      <c r="OPV11" s="29"/>
      <c r="OPW11" s="30"/>
      <c r="OPX11" s="30"/>
      <c r="OPY11" s="30"/>
      <c r="OPZ11" s="30"/>
      <c r="OQA11" s="30"/>
      <c r="OQB11" s="30"/>
      <c r="OQC11" s="30"/>
      <c r="OQD11" s="30"/>
      <c r="OQE11" s="30"/>
      <c r="OQF11" s="30"/>
      <c r="OQG11" s="30"/>
      <c r="OQH11" s="30"/>
      <c r="OQI11" s="30"/>
      <c r="OQJ11" s="32"/>
      <c r="OQK11" s="30"/>
      <c r="OQL11" s="29"/>
      <c r="OQM11" s="30"/>
      <c r="OQN11" s="30"/>
      <c r="OQO11" s="30"/>
      <c r="OQP11" s="30"/>
      <c r="OQQ11" s="30"/>
      <c r="OQR11" s="30"/>
      <c r="OQS11" s="30"/>
      <c r="OQT11" s="30"/>
      <c r="OQU11" s="30"/>
      <c r="OQV11" s="30"/>
      <c r="OQW11" s="30"/>
      <c r="OQX11" s="30"/>
      <c r="OQY11" s="30"/>
      <c r="OQZ11" s="32"/>
      <c r="ORA11" s="30"/>
      <c r="ORB11" s="29"/>
      <c r="ORC11" s="30"/>
      <c r="ORD11" s="30"/>
      <c r="ORE11" s="30"/>
      <c r="ORF11" s="30"/>
      <c r="ORG11" s="30"/>
      <c r="ORH11" s="30"/>
      <c r="ORI11" s="30"/>
      <c r="ORJ11" s="30"/>
      <c r="ORK11" s="30"/>
      <c r="ORL11" s="30"/>
      <c r="ORM11" s="30"/>
      <c r="ORN11" s="30"/>
      <c r="ORO11" s="30"/>
      <c r="ORP11" s="32"/>
      <c r="ORQ11" s="30"/>
      <c r="ORR11" s="29"/>
      <c r="ORS11" s="30"/>
      <c r="ORT11" s="30"/>
      <c r="ORU11" s="30"/>
      <c r="ORV11" s="30"/>
      <c r="ORW11" s="30"/>
      <c r="ORX11" s="30"/>
      <c r="ORY11" s="30"/>
      <c r="ORZ11" s="30"/>
      <c r="OSA11" s="30"/>
      <c r="OSB11" s="30"/>
      <c r="OSC11" s="30"/>
      <c r="OSD11" s="30"/>
      <c r="OSE11" s="30"/>
      <c r="OSF11" s="32"/>
      <c r="OSG11" s="30"/>
      <c r="OSH11" s="29"/>
      <c r="OSI11" s="30"/>
      <c r="OSJ11" s="30"/>
      <c r="OSK11" s="30"/>
      <c r="OSL11" s="30"/>
      <c r="OSM11" s="30"/>
      <c r="OSN11" s="30"/>
      <c r="OSO11" s="30"/>
      <c r="OSP11" s="30"/>
      <c r="OSQ11" s="30"/>
      <c r="OSR11" s="30"/>
      <c r="OSS11" s="30"/>
      <c r="OST11" s="30"/>
      <c r="OSU11" s="30"/>
      <c r="OSV11" s="32"/>
      <c r="OSW11" s="30"/>
      <c r="OSX11" s="29"/>
      <c r="OSY11" s="30"/>
      <c r="OSZ11" s="30"/>
      <c r="OTA11" s="30"/>
      <c r="OTB11" s="30"/>
      <c r="OTC11" s="30"/>
      <c r="OTD11" s="30"/>
      <c r="OTE11" s="30"/>
      <c r="OTF11" s="30"/>
      <c r="OTG11" s="30"/>
      <c r="OTH11" s="30"/>
      <c r="OTI11" s="30"/>
      <c r="OTJ11" s="30"/>
      <c r="OTK11" s="30"/>
      <c r="OTL11" s="32"/>
      <c r="OTM11" s="30"/>
      <c r="OTN11" s="29"/>
      <c r="OTO11" s="30"/>
      <c r="OTP11" s="30"/>
      <c r="OTQ11" s="30"/>
      <c r="OTR11" s="30"/>
      <c r="OTS11" s="30"/>
      <c r="OTT11" s="30"/>
      <c r="OTU11" s="30"/>
      <c r="OTV11" s="30"/>
      <c r="OTW11" s="30"/>
      <c r="OTX11" s="30"/>
      <c r="OTY11" s="30"/>
      <c r="OTZ11" s="30"/>
      <c r="OUA11" s="30"/>
      <c r="OUB11" s="32"/>
      <c r="OUC11" s="30"/>
      <c r="OUD11" s="29"/>
      <c r="OUE11" s="30"/>
      <c r="OUF11" s="30"/>
      <c r="OUG11" s="30"/>
      <c r="OUH11" s="30"/>
      <c r="OUI11" s="30"/>
      <c r="OUJ11" s="30"/>
      <c r="OUK11" s="30"/>
      <c r="OUL11" s="30"/>
      <c r="OUM11" s="30"/>
      <c r="OUN11" s="30"/>
      <c r="OUO11" s="30"/>
      <c r="OUP11" s="30"/>
      <c r="OUQ11" s="30"/>
      <c r="OUR11" s="32"/>
      <c r="OUS11" s="30"/>
      <c r="OUT11" s="29"/>
      <c r="OUU11" s="30"/>
      <c r="OUV11" s="30"/>
      <c r="OUW11" s="30"/>
      <c r="OUX11" s="30"/>
      <c r="OUY11" s="30"/>
      <c r="OUZ11" s="30"/>
      <c r="OVA11" s="30"/>
      <c r="OVB11" s="30"/>
      <c r="OVC11" s="30"/>
      <c r="OVD11" s="30"/>
      <c r="OVE11" s="30"/>
      <c r="OVF11" s="30"/>
      <c r="OVG11" s="30"/>
      <c r="OVH11" s="32"/>
      <c r="OVI11" s="30"/>
      <c r="OVJ11" s="29"/>
      <c r="OVK11" s="30"/>
      <c r="OVL11" s="30"/>
      <c r="OVM11" s="30"/>
      <c r="OVN11" s="30"/>
      <c r="OVO11" s="30"/>
      <c r="OVP11" s="30"/>
      <c r="OVQ11" s="30"/>
      <c r="OVR11" s="30"/>
      <c r="OVS11" s="30"/>
      <c r="OVT11" s="30"/>
      <c r="OVU11" s="30"/>
      <c r="OVV11" s="30"/>
      <c r="OVW11" s="30"/>
      <c r="OVX11" s="32"/>
      <c r="OVY11" s="30"/>
      <c r="OVZ11" s="29"/>
      <c r="OWA11" s="30"/>
      <c r="OWB11" s="30"/>
      <c r="OWC11" s="30"/>
      <c r="OWD11" s="30"/>
      <c r="OWE11" s="30"/>
      <c r="OWF11" s="30"/>
      <c r="OWG11" s="30"/>
      <c r="OWH11" s="30"/>
      <c r="OWI11" s="30"/>
      <c r="OWJ11" s="30"/>
      <c r="OWK11" s="30"/>
      <c r="OWL11" s="30"/>
      <c r="OWM11" s="30"/>
      <c r="OWN11" s="32"/>
      <c r="OWO11" s="30"/>
      <c r="OWP11" s="29"/>
      <c r="OWQ11" s="30"/>
      <c r="OWR11" s="30"/>
      <c r="OWS11" s="30"/>
      <c r="OWT11" s="30"/>
      <c r="OWU11" s="30"/>
      <c r="OWV11" s="30"/>
      <c r="OWW11" s="30"/>
      <c r="OWX11" s="30"/>
      <c r="OWY11" s="30"/>
      <c r="OWZ11" s="30"/>
      <c r="OXA11" s="30"/>
      <c r="OXB11" s="30"/>
      <c r="OXC11" s="30"/>
      <c r="OXD11" s="32"/>
      <c r="OXE11" s="30"/>
      <c r="OXF11" s="29"/>
      <c r="OXG11" s="30"/>
      <c r="OXH11" s="30"/>
      <c r="OXI11" s="30"/>
      <c r="OXJ11" s="30"/>
      <c r="OXK11" s="30"/>
      <c r="OXL11" s="30"/>
      <c r="OXM11" s="30"/>
      <c r="OXN11" s="30"/>
      <c r="OXO11" s="30"/>
      <c r="OXP11" s="30"/>
      <c r="OXQ11" s="30"/>
      <c r="OXR11" s="30"/>
      <c r="OXS11" s="30"/>
      <c r="OXT11" s="32"/>
      <c r="OXU11" s="30"/>
      <c r="OXV11" s="29"/>
      <c r="OXW11" s="30"/>
      <c r="OXX11" s="30"/>
      <c r="OXY11" s="30"/>
      <c r="OXZ11" s="30"/>
      <c r="OYA11" s="30"/>
      <c r="OYB11" s="30"/>
      <c r="OYC11" s="30"/>
      <c r="OYD11" s="30"/>
      <c r="OYE11" s="30"/>
      <c r="OYF11" s="30"/>
      <c r="OYG11" s="30"/>
      <c r="OYH11" s="30"/>
      <c r="OYI11" s="30"/>
      <c r="OYJ11" s="32"/>
      <c r="OYK11" s="30"/>
      <c r="OYL11" s="29"/>
      <c r="OYM11" s="30"/>
      <c r="OYN11" s="30"/>
      <c r="OYO11" s="30"/>
      <c r="OYP11" s="30"/>
      <c r="OYQ11" s="30"/>
      <c r="OYR11" s="30"/>
      <c r="OYS11" s="30"/>
      <c r="OYT11" s="30"/>
      <c r="OYU11" s="30"/>
      <c r="OYV11" s="30"/>
      <c r="OYW11" s="30"/>
      <c r="OYX11" s="30"/>
      <c r="OYY11" s="30"/>
      <c r="OYZ11" s="32"/>
      <c r="OZA11" s="30"/>
      <c r="OZB11" s="29"/>
      <c r="OZC11" s="30"/>
      <c r="OZD11" s="30"/>
      <c r="OZE11" s="30"/>
      <c r="OZF11" s="30"/>
      <c r="OZG11" s="30"/>
      <c r="OZH11" s="30"/>
      <c r="OZI11" s="30"/>
      <c r="OZJ11" s="30"/>
      <c r="OZK11" s="30"/>
      <c r="OZL11" s="30"/>
      <c r="OZM11" s="30"/>
      <c r="OZN11" s="30"/>
      <c r="OZO11" s="30"/>
      <c r="OZP11" s="32"/>
      <c r="OZQ11" s="30"/>
      <c r="OZR11" s="29"/>
      <c r="OZS11" s="30"/>
      <c r="OZT11" s="30"/>
      <c r="OZU11" s="30"/>
      <c r="OZV11" s="30"/>
      <c r="OZW11" s="30"/>
      <c r="OZX11" s="30"/>
      <c r="OZY11" s="30"/>
      <c r="OZZ11" s="30"/>
      <c r="PAA11" s="30"/>
      <c r="PAB11" s="30"/>
      <c r="PAC11" s="30"/>
      <c r="PAD11" s="30"/>
      <c r="PAE11" s="30"/>
      <c r="PAF11" s="32"/>
      <c r="PAG11" s="30"/>
      <c r="PAH11" s="29"/>
      <c r="PAI11" s="30"/>
      <c r="PAJ11" s="30"/>
      <c r="PAK11" s="30"/>
      <c r="PAL11" s="30"/>
      <c r="PAM11" s="30"/>
      <c r="PAN11" s="30"/>
      <c r="PAO11" s="30"/>
      <c r="PAP11" s="30"/>
      <c r="PAQ11" s="30"/>
      <c r="PAR11" s="30"/>
      <c r="PAS11" s="30"/>
      <c r="PAT11" s="30"/>
      <c r="PAU11" s="30"/>
      <c r="PAV11" s="32"/>
      <c r="PAW11" s="30"/>
      <c r="PAX11" s="29"/>
      <c r="PAY11" s="30"/>
      <c r="PAZ11" s="30"/>
      <c r="PBA11" s="30"/>
      <c r="PBB11" s="30"/>
      <c r="PBC11" s="30"/>
      <c r="PBD11" s="30"/>
      <c r="PBE11" s="30"/>
      <c r="PBF11" s="30"/>
      <c r="PBG11" s="30"/>
      <c r="PBH11" s="30"/>
      <c r="PBI11" s="30"/>
      <c r="PBJ11" s="30"/>
      <c r="PBK11" s="30"/>
      <c r="PBL11" s="32"/>
      <c r="PBM11" s="30"/>
      <c r="PBN11" s="29"/>
      <c r="PBO11" s="30"/>
      <c r="PBP11" s="30"/>
      <c r="PBQ11" s="30"/>
      <c r="PBR11" s="30"/>
      <c r="PBS11" s="30"/>
      <c r="PBT11" s="30"/>
      <c r="PBU11" s="30"/>
      <c r="PBV11" s="30"/>
      <c r="PBW11" s="30"/>
      <c r="PBX11" s="30"/>
      <c r="PBY11" s="30"/>
      <c r="PBZ11" s="30"/>
      <c r="PCA11" s="30"/>
      <c r="PCB11" s="32"/>
      <c r="PCC11" s="30"/>
      <c r="PCD11" s="29"/>
      <c r="PCE11" s="30"/>
      <c r="PCF11" s="30"/>
      <c r="PCG11" s="30"/>
      <c r="PCH11" s="30"/>
      <c r="PCI11" s="30"/>
      <c r="PCJ11" s="30"/>
      <c r="PCK11" s="30"/>
      <c r="PCL11" s="30"/>
      <c r="PCM11" s="30"/>
      <c r="PCN11" s="30"/>
      <c r="PCO11" s="30"/>
      <c r="PCP11" s="30"/>
      <c r="PCQ11" s="30"/>
      <c r="PCR11" s="32"/>
      <c r="PCS11" s="30"/>
      <c r="PCT11" s="29"/>
      <c r="PCU11" s="30"/>
      <c r="PCV11" s="30"/>
      <c r="PCW11" s="30"/>
      <c r="PCX11" s="30"/>
      <c r="PCY11" s="30"/>
      <c r="PCZ11" s="30"/>
      <c r="PDA11" s="30"/>
      <c r="PDB11" s="30"/>
      <c r="PDC11" s="30"/>
      <c r="PDD11" s="30"/>
      <c r="PDE11" s="30"/>
      <c r="PDF11" s="30"/>
      <c r="PDG11" s="30"/>
      <c r="PDH11" s="32"/>
      <c r="PDI11" s="30"/>
      <c r="PDJ11" s="29"/>
      <c r="PDK11" s="30"/>
      <c r="PDL11" s="30"/>
      <c r="PDM11" s="30"/>
      <c r="PDN11" s="30"/>
      <c r="PDO11" s="30"/>
      <c r="PDP11" s="30"/>
      <c r="PDQ11" s="30"/>
      <c r="PDR11" s="30"/>
      <c r="PDS11" s="30"/>
      <c r="PDT11" s="30"/>
      <c r="PDU11" s="30"/>
      <c r="PDV11" s="30"/>
      <c r="PDW11" s="30"/>
      <c r="PDX11" s="32"/>
      <c r="PDY11" s="30"/>
      <c r="PDZ11" s="29"/>
      <c r="PEA11" s="30"/>
      <c r="PEB11" s="30"/>
      <c r="PEC11" s="30"/>
      <c r="PED11" s="30"/>
      <c r="PEE11" s="30"/>
      <c r="PEF11" s="30"/>
      <c r="PEG11" s="30"/>
      <c r="PEH11" s="30"/>
      <c r="PEI11" s="30"/>
      <c r="PEJ11" s="30"/>
      <c r="PEK11" s="30"/>
      <c r="PEL11" s="30"/>
      <c r="PEM11" s="30"/>
      <c r="PEN11" s="32"/>
      <c r="PEO11" s="30"/>
      <c r="PEP11" s="29"/>
      <c r="PEQ11" s="30"/>
      <c r="PER11" s="30"/>
      <c r="PES11" s="30"/>
      <c r="PET11" s="30"/>
      <c r="PEU11" s="30"/>
      <c r="PEV11" s="30"/>
      <c r="PEW11" s="30"/>
      <c r="PEX11" s="30"/>
      <c r="PEY11" s="30"/>
      <c r="PEZ11" s="30"/>
      <c r="PFA11" s="30"/>
      <c r="PFB11" s="30"/>
      <c r="PFC11" s="30"/>
      <c r="PFD11" s="32"/>
      <c r="PFE11" s="30"/>
      <c r="PFF11" s="29"/>
      <c r="PFG11" s="30"/>
      <c r="PFH11" s="30"/>
      <c r="PFI11" s="30"/>
      <c r="PFJ11" s="30"/>
      <c r="PFK11" s="30"/>
      <c r="PFL11" s="30"/>
      <c r="PFM11" s="30"/>
      <c r="PFN11" s="30"/>
      <c r="PFO11" s="30"/>
      <c r="PFP11" s="30"/>
      <c r="PFQ11" s="30"/>
      <c r="PFR11" s="30"/>
      <c r="PFS11" s="30"/>
      <c r="PFT11" s="32"/>
      <c r="PFU11" s="30"/>
      <c r="PFV11" s="29"/>
      <c r="PFW11" s="30"/>
      <c r="PFX11" s="30"/>
      <c r="PFY11" s="30"/>
      <c r="PFZ11" s="30"/>
      <c r="PGA11" s="30"/>
      <c r="PGB11" s="30"/>
      <c r="PGC11" s="30"/>
      <c r="PGD11" s="30"/>
      <c r="PGE11" s="30"/>
      <c r="PGF11" s="30"/>
      <c r="PGG11" s="30"/>
      <c r="PGH11" s="30"/>
      <c r="PGI11" s="30"/>
      <c r="PGJ11" s="32"/>
      <c r="PGK11" s="30"/>
      <c r="PGL11" s="29"/>
      <c r="PGM11" s="30"/>
      <c r="PGN11" s="30"/>
      <c r="PGO11" s="30"/>
      <c r="PGP11" s="30"/>
      <c r="PGQ11" s="30"/>
      <c r="PGR11" s="30"/>
      <c r="PGS11" s="30"/>
      <c r="PGT11" s="30"/>
      <c r="PGU11" s="30"/>
      <c r="PGV11" s="30"/>
      <c r="PGW11" s="30"/>
      <c r="PGX11" s="30"/>
      <c r="PGY11" s="30"/>
      <c r="PGZ11" s="32"/>
      <c r="PHA11" s="30"/>
      <c r="PHB11" s="29"/>
      <c r="PHC11" s="30"/>
      <c r="PHD11" s="30"/>
      <c r="PHE11" s="30"/>
      <c r="PHF11" s="30"/>
      <c r="PHG11" s="30"/>
      <c r="PHH11" s="30"/>
      <c r="PHI11" s="30"/>
      <c r="PHJ11" s="30"/>
      <c r="PHK11" s="30"/>
      <c r="PHL11" s="30"/>
      <c r="PHM11" s="30"/>
      <c r="PHN11" s="30"/>
      <c r="PHO11" s="30"/>
      <c r="PHP11" s="32"/>
      <c r="PHQ11" s="30"/>
      <c r="PHR11" s="29"/>
      <c r="PHS11" s="30"/>
      <c r="PHT11" s="30"/>
      <c r="PHU11" s="30"/>
      <c r="PHV11" s="30"/>
      <c r="PHW11" s="30"/>
      <c r="PHX11" s="30"/>
      <c r="PHY11" s="30"/>
      <c r="PHZ11" s="30"/>
      <c r="PIA11" s="30"/>
      <c r="PIB11" s="30"/>
      <c r="PIC11" s="30"/>
      <c r="PID11" s="30"/>
      <c r="PIE11" s="30"/>
      <c r="PIF11" s="32"/>
      <c r="PIG11" s="30"/>
      <c r="PIH11" s="29"/>
      <c r="PII11" s="30"/>
      <c r="PIJ11" s="30"/>
      <c r="PIK11" s="30"/>
      <c r="PIL11" s="30"/>
      <c r="PIM11" s="30"/>
      <c r="PIN11" s="30"/>
      <c r="PIO11" s="30"/>
      <c r="PIP11" s="30"/>
      <c r="PIQ11" s="30"/>
      <c r="PIR11" s="30"/>
      <c r="PIS11" s="30"/>
      <c r="PIT11" s="30"/>
      <c r="PIU11" s="30"/>
      <c r="PIV11" s="32"/>
      <c r="PIW11" s="30"/>
      <c r="PIX11" s="29"/>
      <c r="PIY11" s="30"/>
      <c r="PIZ11" s="30"/>
      <c r="PJA11" s="30"/>
      <c r="PJB11" s="30"/>
      <c r="PJC11" s="30"/>
      <c r="PJD11" s="30"/>
      <c r="PJE11" s="30"/>
      <c r="PJF11" s="30"/>
      <c r="PJG11" s="30"/>
      <c r="PJH11" s="30"/>
      <c r="PJI11" s="30"/>
      <c r="PJJ11" s="30"/>
      <c r="PJK11" s="30"/>
      <c r="PJL11" s="32"/>
      <c r="PJM11" s="30"/>
      <c r="PJN11" s="29"/>
      <c r="PJO11" s="30"/>
      <c r="PJP11" s="30"/>
      <c r="PJQ11" s="30"/>
      <c r="PJR11" s="30"/>
      <c r="PJS11" s="30"/>
      <c r="PJT11" s="30"/>
      <c r="PJU11" s="30"/>
      <c r="PJV11" s="30"/>
      <c r="PJW11" s="30"/>
      <c r="PJX11" s="30"/>
      <c r="PJY11" s="30"/>
      <c r="PJZ11" s="30"/>
      <c r="PKA11" s="30"/>
      <c r="PKB11" s="32"/>
      <c r="PKC11" s="30"/>
      <c r="PKD11" s="29"/>
      <c r="PKE11" s="30"/>
      <c r="PKF11" s="30"/>
      <c r="PKG11" s="30"/>
      <c r="PKH11" s="30"/>
      <c r="PKI11" s="30"/>
      <c r="PKJ11" s="30"/>
      <c r="PKK11" s="30"/>
      <c r="PKL11" s="30"/>
      <c r="PKM11" s="30"/>
      <c r="PKN11" s="30"/>
      <c r="PKO11" s="30"/>
      <c r="PKP11" s="30"/>
      <c r="PKQ11" s="30"/>
      <c r="PKR11" s="32"/>
      <c r="PKS11" s="30"/>
      <c r="PKT11" s="29"/>
      <c r="PKU11" s="30"/>
      <c r="PKV11" s="30"/>
      <c r="PKW11" s="30"/>
      <c r="PKX11" s="30"/>
      <c r="PKY11" s="30"/>
      <c r="PKZ11" s="30"/>
      <c r="PLA11" s="30"/>
      <c r="PLB11" s="30"/>
      <c r="PLC11" s="30"/>
      <c r="PLD11" s="30"/>
      <c r="PLE11" s="30"/>
      <c r="PLF11" s="30"/>
      <c r="PLG11" s="30"/>
      <c r="PLH11" s="32"/>
      <c r="PLI11" s="30"/>
      <c r="PLJ11" s="29"/>
      <c r="PLK11" s="30"/>
      <c r="PLL11" s="30"/>
      <c r="PLM11" s="30"/>
      <c r="PLN11" s="30"/>
      <c r="PLO11" s="30"/>
      <c r="PLP11" s="30"/>
      <c r="PLQ11" s="30"/>
      <c r="PLR11" s="30"/>
      <c r="PLS11" s="30"/>
      <c r="PLT11" s="30"/>
      <c r="PLU11" s="30"/>
      <c r="PLV11" s="30"/>
      <c r="PLW11" s="30"/>
      <c r="PLX11" s="32"/>
      <c r="PLY11" s="30"/>
      <c r="PLZ11" s="29"/>
      <c r="PMA11" s="30"/>
      <c r="PMB11" s="30"/>
      <c r="PMC11" s="30"/>
      <c r="PMD11" s="30"/>
      <c r="PME11" s="30"/>
      <c r="PMF11" s="30"/>
      <c r="PMG11" s="30"/>
      <c r="PMH11" s="30"/>
      <c r="PMI11" s="30"/>
      <c r="PMJ11" s="30"/>
      <c r="PMK11" s="30"/>
      <c r="PML11" s="30"/>
      <c r="PMM11" s="30"/>
      <c r="PMN11" s="32"/>
      <c r="PMO11" s="30"/>
      <c r="PMP11" s="29"/>
      <c r="PMQ11" s="30"/>
      <c r="PMR11" s="30"/>
      <c r="PMS11" s="30"/>
      <c r="PMT11" s="30"/>
      <c r="PMU11" s="30"/>
      <c r="PMV11" s="30"/>
      <c r="PMW11" s="30"/>
      <c r="PMX11" s="30"/>
      <c r="PMY11" s="30"/>
      <c r="PMZ11" s="30"/>
      <c r="PNA11" s="30"/>
      <c r="PNB11" s="30"/>
      <c r="PNC11" s="30"/>
      <c r="PND11" s="32"/>
      <c r="PNE11" s="30"/>
      <c r="PNF11" s="29"/>
      <c r="PNG11" s="30"/>
      <c r="PNH11" s="30"/>
      <c r="PNI11" s="30"/>
      <c r="PNJ11" s="30"/>
      <c r="PNK11" s="30"/>
      <c r="PNL11" s="30"/>
      <c r="PNM11" s="30"/>
      <c r="PNN11" s="30"/>
      <c r="PNO11" s="30"/>
      <c r="PNP11" s="30"/>
      <c r="PNQ11" s="30"/>
      <c r="PNR11" s="30"/>
      <c r="PNS11" s="30"/>
      <c r="PNT11" s="32"/>
      <c r="PNU11" s="30"/>
      <c r="PNV11" s="29"/>
      <c r="PNW11" s="30"/>
      <c r="PNX11" s="30"/>
      <c r="PNY11" s="30"/>
      <c r="PNZ11" s="30"/>
      <c r="POA11" s="30"/>
      <c r="POB11" s="30"/>
      <c r="POC11" s="30"/>
      <c r="POD11" s="30"/>
      <c r="POE11" s="30"/>
      <c r="POF11" s="30"/>
      <c r="POG11" s="30"/>
      <c r="POH11" s="30"/>
      <c r="POI11" s="30"/>
      <c r="POJ11" s="32"/>
      <c r="POK11" s="30"/>
      <c r="POL11" s="29"/>
      <c r="POM11" s="30"/>
      <c r="PON11" s="30"/>
      <c r="POO11" s="30"/>
      <c r="POP11" s="30"/>
      <c r="POQ11" s="30"/>
      <c r="POR11" s="30"/>
      <c r="POS11" s="30"/>
      <c r="POT11" s="30"/>
      <c r="POU11" s="30"/>
      <c r="POV11" s="30"/>
      <c r="POW11" s="30"/>
      <c r="POX11" s="30"/>
      <c r="POY11" s="30"/>
      <c r="POZ11" s="32"/>
      <c r="PPA11" s="30"/>
      <c r="PPB11" s="29"/>
      <c r="PPC11" s="30"/>
      <c r="PPD11" s="30"/>
      <c r="PPE11" s="30"/>
      <c r="PPF11" s="30"/>
      <c r="PPG11" s="30"/>
      <c r="PPH11" s="30"/>
      <c r="PPI11" s="30"/>
      <c r="PPJ11" s="30"/>
      <c r="PPK11" s="30"/>
      <c r="PPL11" s="30"/>
      <c r="PPM11" s="30"/>
      <c r="PPN11" s="30"/>
      <c r="PPO11" s="30"/>
      <c r="PPP11" s="32"/>
      <c r="PPQ11" s="30"/>
      <c r="PPR11" s="29"/>
      <c r="PPS11" s="30"/>
      <c r="PPT11" s="30"/>
      <c r="PPU11" s="30"/>
      <c r="PPV11" s="30"/>
      <c r="PPW11" s="30"/>
      <c r="PPX11" s="30"/>
      <c r="PPY11" s="30"/>
      <c r="PPZ11" s="30"/>
      <c r="PQA11" s="30"/>
      <c r="PQB11" s="30"/>
      <c r="PQC11" s="30"/>
      <c r="PQD11" s="30"/>
      <c r="PQE11" s="30"/>
      <c r="PQF11" s="32"/>
      <c r="PQG11" s="30"/>
      <c r="PQH11" s="29"/>
      <c r="PQI11" s="30"/>
      <c r="PQJ11" s="30"/>
      <c r="PQK11" s="30"/>
      <c r="PQL11" s="30"/>
      <c r="PQM11" s="30"/>
      <c r="PQN11" s="30"/>
      <c r="PQO11" s="30"/>
      <c r="PQP11" s="30"/>
      <c r="PQQ11" s="30"/>
      <c r="PQR11" s="30"/>
      <c r="PQS11" s="30"/>
      <c r="PQT11" s="30"/>
      <c r="PQU11" s="30"/>
      <c r="PQV11" s="32"/>
      <c r="PQW11" s="30"/>
      <c r="PQX11" s="29"/>
      <c r="PQY11" s="30"/>
      <c r="PQZ11" s="30"/>
      <c r="PRA11" s="30"/>
      <c r="PRB11" s="30"/>
      <c r="PRC11" s="30"/>
      <c r="PRD11" s="30"/>
      <c r="PRE11" s="30"/>
      <c r="PRF11" s="30"/>
      <c r="PRG11" s="30"/>
      <c r="PRH11" s="30"/>
      <c r="PRI11" s="30"/>
      <c r="PRJ11" s="30"/>
      <c r="PRK11" s="30"/>
      <c r="PRL11" s="32"/>
      <c r="PRM11" s="30"/>
      <c r="PRN11" s="29"/>
      <c r="PRO11" s="30"/>
      <c r="PRP11" s="30"/>
      <c r="PRQ11" s="30"/>
      <c r="PRR11" s="30"/>
      <c r="PRS11" s="30"/>
      <c r="PRT11" s="30"/>
      <c r="PRU11" s="30"/>
      <c r="PRV11" s="30"/>
      <c r="PRW11" s="30"/>
      <c r="PRX11" s="30"/>
      <c r="PRY11" s="30"/>
      <c r="PRZ11" s="30"/>
      <c r="PSA11" s="30"/>
      <c r="PSB11" s="32"/>
      <c r="PSC11" s="30"/>
      <c r="PSD11" s="29"/>
      <c r="PSE11" s="30"/>
      <c r="PSF11" s="30"/>
      <c r="PSG11" s="30"/>
      <c r="PSH11" s="30"/>
      <c r="PSI11" s="30"/>
      <c r="PSJ11" s="30"/>
      <c r="PSK11" s="30"/>
      <c r="PSL11" s="30"/>
      <c r="PSM11" s="30"/>
      <c r="PSN11" s="30"/>
      <c r="PSO11" s="30"/>
      <c r="PSP11" s="30"/>
      <c r="PSQ11" s="30"/>
      <c r="PSR11" s="32"/>
      <c r="PSS11" s="30"/>
      <c r="PST11" s="29"/>
      <c r="PSU11" s="30"/>
      <c r="PSV11" s="30"/>
      <c r="PSW11" s="30"/>
      <c r="PSX11" s="30"/>
      <c r="PSY11" s="30"/>
      <c r="PSZ11" s="30"/>
      <c r="PTA11" s="30"/>
      <c r="PTB11" s="30"/>
      <c r="PTC11" s="30"/>
      <c r="PTD11" s="30"/>
      <c r="PTE11" s="30"/>
      <c r="PTF11" s="30"/>
      <c r="PTG11" s="30"/>
      <c r="PTH11" s="32"/>
      <c r="PTI11" s="30"/>
      <c r="PTJ11" s="29"/>
      <c r="PTK11" s="30"/>
      <c r="PTL11" s="30"/>
      <c r="PTM11" s="30"/>
      <c r="PTN11" s="30"/>
      <c r="PTO11" s="30"/>
      <c r="PTP11" s="30"/>
      <c r="PTQ11" s="30"/>
      <c r="PTR11" s="30"/>
      <c r="PTS11" s="30"/>
      <c r="PTT11" s="30"/>
      <c r="PTU11" s="30"/>
      <c r="PTV11" s="30"/>
      <c r="PTW11" s="30"/>
      <c r="PTX11" s="32"/>
      <c r="PTY11" s="30"/>
      <c r="PTZ11" s="29"/>
      <c r="PUA11" s="30"/>
      <c r="PUB11" s="30"/>
      <c r="PUC11" s="30"/>
      <c r="PUD11" s="30"/>
      <c r="PUE11" s="30"/>
      <c r="PUF11" s="30"/>
      <c r="PUG11" s="30"/>
      <c r="PUH11" s="30"/>
      <c r="PUI11" s="30"/>
      <c r="PUJ11" s="30"/>
      <c r="PUK11" s="30"/>
      <c r="PUL11" s="30"/>
      <c r="PUM11" s="30"/>
      <c r="PUN11" s="32"/>
      <c r="PUO11" s="30"/>
      <c r="PUP11" s="29"/>
      <c r="PUQ11" s="30"/>
      <c r="PUR11" s="30"/>
      <c r="PUS11" s="30"/>
      <c r="PUT11" s="30"/>
      <c r="PUU11" s="30"/>
      <c r="PUV11" s="30"/>
      <c r="PUW11" s="30"/>
      <c r="PUX11" s="30"/>
      <c r="PUY11" s="30"/>
      <c r="PUZ11" s="30"/>
      <c r="PVA11" s="30"/>
      <c r="PVB11" s="30"/>
      <c r="PVC11" s="30"/>
      <c r="PVD11" s="32"/>
      <c r="PVE11" s="30"/>
      <c r="PVF11" s="29"/>
      <c r="PVG11" s="30"/>
      <c r="PVH11" s="30"/>
      <c r="PVI11" s="30"/>
      <c r="PVJ11" s="30"/>
      <c r="PVK11" s="30"/>
      <c r="PVL11" s="30"/>
      <c r="PVM11" s="30"/>
      <c r="PVN11" s="30"/>
      <c r="PVO11" s="30"/>
      <c r="PVP11" s="30"/>
      <c r="PVQ11" s="30"/>
      <c r="PVR11" s="30"/>
      <c r="PVS11" s="30"/>
      <c r="PVT11" s="32"/>
      <c r="PVU11" s="30"/>
      <c r="PVV11" s="29"/>
      <c r="PVW11" s="30"/>
      <c r="PVX11" s="30"/>
      <c r="PVY11" s="30"/>
      <c r="PVZ11" s="30"/>
      <c r="PWA11" s="30"/>
      <c r="PWB11" s="30"/>
      <c r="PWC11" s="30"/>
      <c r="PWD11" s="30"/>
      <c r="PWE11" s="30"/>
      <c r="PWF11" s="30"/>
      <c r="PWG11" s="30"/>
      <c r="PWH11" s="30"/>
      <c r="PWI11" s="30"/>
      <c r="PWJ11" s="32"/>
      <c r="PWK11" s="30"/>
      <c r="PWL11" s="29"/>
      <c r="PWM11" s="30"/>
      <c r="PWN11" s="30"/>
      <c r="PWO11" s="30"/>
      <c r="PWP11" s="30"/>
      <c r="PWQ11" s="30"/>
      <c r="PWR11" s="30"/>
      <c r="PWS11" s="30"/>
      <c r="PWT11" s="30"/>
      <c r="PWU11" s="30"/>
      <c r="PWV11" s="30"/>
      <c r="PWW11" s="30"/>
      <c r="PWX11" s="30"/>
      <c r="PWY11" s="30"/>
      <c r="PWZ11" s="32"/>
      <c r="PXA11" s="30"/>
      <c r="PXB11" s="29"/>
      <c r="PXC11" s="30"/>
      <c r="PXD11" s="30"/>
      <c r="PXE11" s="30"/>
      <c r="PXF11" s="30"/>
      <c r="PXG11" s="30"/>
      <c r="PXH11" s="30"/>
      <c r="PXI11" s="30"/>
      <c r="PXJ11" s="30"/>
      <c r="PXK11" s="30"/>
      <c r="PXL11" s="30"/>
      <c r="PXM11" s="30"/>
      <c r="PXN11" s="30"/>
      <c r="PXO11" s="30"/>
      <c r="PXP11" s="32"/>
      <c r="PXQ11" s="30"/>
      <c r="PXR11" s="29"/>
      <c r="PXS11" s="30"/>
      <c r="PXT11" s="30"/>
      <c r="PXU11" s="30"/>
      <c r="PXV11" s="30"/>
      <c r="PXW11" s="30"/>
      <c r="PXX11" s="30"/>
      <c r="PXY11" s="30"/>
      <c r="PXZ11" s="30"/>
      <c r="PYA11" s="30"/>
      <c r="PYB11" s="30"/>
      <c r="PYC11" s="30"/>
      <c r="PYD11" s="30"/>
      <c r="PYE11" s="30"/>
      <c r="PYF11" s="32"/>
      <c r="PYG11" s="30"/>
      <c r="PYH11" s="29"/>
      <c r="PYI11" s="30"/>
      <c r="PYJ11" s="30"/>
      <c r="PYK11" s="30"/>
      <c r="PYL11" s="30"/>
      <c r="PYM11" s="30"/>
      <c r="PYN11" s="30"/>
      <c r="PYO11" s="30"/>
      <c r="PYP11" s="30"/>
      <c r="PYQ11" s="30"/>
      <c r="PYR11" s="30"/>
      <c r="PYS11" s="30"/>
      <c r="PYT11" s="30"/>
      <c r="PYU11" s="30"/>
      <c r="PYV11" s="32"/>
      <c r="PYW11" s="30"/>
      <c r="PYX11" s="29"/>
      <c r="PYY11" s="30"/>
      <c r="PYZ11" s="30"/>
      <c r="PZA11" s="30"/>
      <c r="PZB11" s="30"/>
      <c r="PZC11" s="30"/>
      <c r="PZD11" s="30"/>
      <c r="PZE11" s="30"/>
      <c r="PZF11" s="30"/>
      <c r="PZG11" s="30"/>
      <c r="PZH11" s="30"/>
      <c r="PZI11" s="30"/>
      <c r="PZJ11" s="30"/>
      <c r="PZK11" s="30"/>
      <c r="PZL11" s="32"/>
      <c r="PZM11" s="30"/>
      <c r="PZN11" s="29"/>
      <c r="PZO11" s="30"/>
      <c r="PZP11" s="30"/>
      <c r="PZQ11" s="30"/>
      <c r="PZR11" s="30"/>
      <c r="PZS11" s="30"/>
      <c r="PZT11" s="30"/>
      <c r="PZU11" s="30"/>
      <c r="PZV11" s="30"/>
      <c r="PZW11" s="30"/>
      <c r="PZX11" s="30"/>
      <c r="PZY11" s="30"/>
      <c r="PZZ11" s="30"/>
      <c r="QAA11" s="30"/>
      <c r="QAB11" s="32"/>
      <c r="QAC11" s="30"/>
      <c r="QAD11" s="29"/>
      <c r="QAE11" s="30"/>
      <c r="QAF11" s="30"/>
      <c r="QAG11" s="30"/>
      <c r="QAH11" s="30"/>
      <c r="QAI11" s="30"/>
      <c r="QAJ11" s="30"/>
      <c r="QAK11" s="30"/>
      <c r="QAL11" s="30"/>
      <c r="QAM11" s="30"/>
      <c r="QAN11" s="30"/>
      <c r="QAO11" s="30"/>
      <c r="QAP11" s="30"/>
      <c r="QAQ11" s="30"/>
      <c r="QAR11" s="32"/>
      <c r="QAS11" s="30"/>
      <c r="QAT11" s="29"/>
      <c r="QAU11" s="30"/>
      <c r="QAV11" s="30"/>
      <c r="QAW11" s="30"/>
      <c r="QAX11" s="30"/>
      <c r="QAY11" s="30"/>
      <c r="QAZ11" s="30"/>
      <c r="QBA11" s="30"/>
      <c r="QBB11" s="30"/>
      <c r="QBC11" s="30"/>
      <c r="QBD11" s="30"/>
      <c r="QBE11" s="30"/>
      <c r="QBF11" s="30"/>
      <c r="QBG11" s="30"/>
      <c r="QBH11" s="32"/>
      <c r="QBI11" s="30"/>
      <c r="QBJ11" s="29"/>
      <c r="QBK11" s="30"/>
      <c r="QBL11" s="30"/>
      <c r="QBM11" s="30"/>
      <c r="QBN11" s="30"/>
      <c r="QBO11" s="30"/>
      <c r="QBP11" s="30"/>
      <c r="QBQ11" s="30"/>
      <c r="QBR11" s="30"/>
      <c r="QBS11" s="30"/>
      <c r="QBT11" s="30"/>
      <c r="QBU11" s="30"/>
      <c r="QBV11" s="30"/>
      <c r="QBW11" s="30"/>
      <c r="QBX11" s="32"/>
      <c r="QBY11" s="30"/>
      <c r="QBZ11" s="29"/>
      <c r="QCA11" s="30"/>
      <c r="QCB11" s="30"/>
      <c r="QCC11" s="30"/>
      <c r="QCD11" s="30"/>
      <c r="QCE11" s="30"/>
      <c r="QCF11" s="30"/>
      <c r="QCG11" s="30"/>
      <c r="QCH11" s="30"/>
      <c r="QCI11" s="30"/>
      <c r="QCJ11" s="30"/>
      <c r="QCK11" s="30"/>
      <c r="QCL11" s="30"/>
      <c r="QCM11" s="30"/>
      <c r="QCN11" s="32"/>
      <c r="QCO11" s="30"/>
      <c r="QCP11" s="29"/>
      <c r="QCQ11" s="30"/>
      <c r="QCR11" s="30"/>
      <c r="QCS11" s="30"/>
      <c r="QCT11" s="30"/>
      <c r="QCU11" s="30"/>
      <c r="QCV11" s="30"/>
      <c r="QCW11" s="30"/>
      <c r="QCX11" s="30"/>
      <c r="QCY11" s="30"/>
      <c r="QCZ11" s="30"/>
      <c r="QDA11" s="30"/>
      <c r="QDB11" s="30"/>
      <c r="QDC11" s="30"/>
      <c r="QDD11" s="32"/>
      <c r="QDE11" s="30"/>
      <c r="QDF11" s="29"/>
      <c r="QDG11" s="30"/>
      <c r="QDH11" s="30"/>
      <c r="QDI11" s="30"/>
      <c r="QDJ11" s="30"/>
      <c r="QDK11" s="30"/>
      <c r="QDL11" s="30"/>
      <c r="QDM11" s="30"/>
      <c r="QDN11" s="30"/>
      <c r="QDO11" s="30"/>
      <c r="QDP11" s="30"/>
      <c r="QDQ11" s="30"/>
      <c r="QDR11" s="30"/>
      <c r="QDS11" s="30"/>
      <c r="QDT11" s="32"/>
      <c r="QDU11" s="30"/>
      <c r="QDV11" s="29"/>
      <c r="QDW11" s="30"/>
      <c r="QDX11" s="30"/>
      <c r="QDY11" s="30"/>
      <c r="QDZ11" s="30"/>
      <c r="QEA11" s="30"/>
      <c r="QEB11" s="30"/>
      <c r="QEC11" s="30"/>
      <c r="QED11" s="30"/>
      <c r="QEE11" s="30"/>
      <c r="QEF11" s="30"/>
      <c r="QEG11" s="30"/>
      <c r="QEH11" s="30"/>
      <c r="QEI11" s="30"/>
      <c r="QEJ11" s="32"/>
      <c r="QEK11" s="30"/>
      <c r="QEL11" s="29"/>
      <c r="QEM11" s="30"/>
      <c r="QEN11" s="30"/>
      <c r="QEO11" s="30"/>
      <c r="QEP11" s="30"/>
      <c r="QEQ11" s="30"/>
      <c r="QER11" s="30"/>
      <c r="QES11" s="30"/>
      <c r="QET11" s="30"/>
      <c r="QEU11" s="30"/>
      <c r="QEV11" s="30"/>
      <c r="QEW11" s="30"/>
      <c r="QEX11" s="30"/>
      <c r="QEY11" s="30"/>
      <c r="QEZ11" s="32"/>
      <c r="QFA11" s="30"/>
      <c r="QFB11" s="29"/>
      <c r="QFC11" s="30"/>
      <c r="QFD11" s="30"/>
      <c r="QFE11" s="30"/>
      <c r="QFF11" s="30"/>
      <c r="QFG11" s="30"/>
      <c r="QFH11" s="30"/>
      <c r="QFI11" s="30"/>
      <c r="QFJ11" s="30"/>
      <c r="QFK11" s="30"/>
      <c r="QFL11" s="30"/>
      <c r="QFM11" s="30"/>
      <c r="QFN11" s="30"/>
      <c r="QFO11" s="30"/>
      <c r="QFP11" s="32"/>
      <c r="QFQ11" s="30"/>
      <c r="QFR11" s="29"/>
      <c r="QFS11" s="30"/>
      <c r="QFT11" s="30"/>
      <c r="QFU11" s="30"/>
      <c r="QFV11" s="30"/>
      <c r="QFW11" s="30"/>
      <c r="QFX11" s="30"/>
      <c r="QFY11" s="30"/>
      <c r="QFZ11" s="30"/>
      <c r="QGA11" s="30"/>
      <c r="QGB11" s="30"/>
      <c r="QGC11" s="30"/>
      <c r="QGD11" s="30"/>
      <c r="QGE11" s="30"/>
      <c r="QGF11" s="32"/>
      <c r="QGG11" s="30"/>
      <c r="QGH11" s="29"/>
      <c r="QGI11" s="30"/>
      <c r="QGJ11" s="30"/>
      <c r="QGK11" s="30"/>
      <c r="QGL11" s="30"/>
      <c r="QGM11" s="30"/>
      <c r="QGN11" s="30"/>
      <c r="QGO11" s="30"/>
      <c r="QGP11" s="30"/>
      <c r="QGQ11" s="30"/>
      <c r="QGR11" s="30"/>
      <c r="QGS11" s="30"/>
      <c r="QGT11" s="30"/>
      <c r="QGU11" s="30"/>
      <c r="QGV11" s="32"/>
      <c r="QGW11" s="30"/>
      <c r="QGX11" s="29"/>
      <c r="QGY11" s="30"/>
      <c r="QGZ11" s="30"/>
      <c r="QHA11" s="30"/>
      <c r="QHB11" s="30"/>
      <c r="QHC11" s="30"/>
      <c r="QHD11" s="30"/>
      <c r="QHE11" s="30"/>
      <c r="QHF11" s="30"/>
      <c r="QHG11" s="30"/>
      <c r="QHH11" s="30"/>
      <c r="QHI11" s="30"/>
      <c r="QHJ11" s="30"/>
      <c r="QHK11" s="30"/>
      <c r="QHL11" s="32"/>
      <c r="QHM11" s="30"/>
      <c r="QHN11" s="29"/>
      <c r="QHO11" s="30"/>
      <c r="QHP11" s="30"/>
      <c r="QHQ11" s="30"/>
      <c r="QHR11" s="30"/>
      <c r="QHS11" s="30"/>
      <c r="QHT11" s="30"/>
      <c r="QHU11" s="30"/>
      <c r="QHV11" s="30"/>
      <c r="QHW11" s="30"/>
      <c r="QHX11" s="30"/>
      <c r="QHY11" s="30"/>
      <c r="QHZ11" s="30"/>
      <c r="QIA11" s="30"/>
      <c r="QIB11" s="32"/>
      <c r="QIC11" s="30"/>
      <c r="QID11" s="29"/>
      <c r="QIE11" s="30"/>
      <c r="QIF11" s="30"/>
      <c r="QIG11" s="30"/>
      <c r="QIH11" s="30"/>
      <c r="QII11" s="30"/>
      <c r="QIJ11" s="30"/>
      <c r="QIK11" s="30"/>
      <c r="QIL11" s="30"/>
      <c r="QIM11" s="30"/>
      <c r="QIN11" s="30"/>
      <c r="QIO11" s="30"/>
      <c r="QIP11" s="30"/>
      <c r="QIQ11" s="30"/>
      <c r="QIR11" s="32"/>
      <c r="QIS11" s="30"/>
      <c r="QIT11" s="29"/>
      <c r="QIU11" s="30"/>
      <c r="QIV11" s="30"/>
      <c r="QIW11" s="30"/>
      <c r="QIX11" s="30"/>
      <c r="QIY11" s="30"/>
      <c r="QIZ11" s="30"/>
      <c r="QJA11" s="30"/>
      <c r="QJB11" s="30"/>
      <c r="QJC11" s="30"/>
      <c r="QJD11" s="30"/>
      <c r="QJE11" s="30"/>
      <c r="QJF11" s="30"/>
      <c r="QJG11" s="30"/>
      <c r="QJH11" s="32"/>
      <c r="QJI11" s="30"/>
      <c r="QJJ11" s="29"/>
      <c r="QJK11" s="30"/>
      <c r="QJL11" s="30"/>
      <c r="QJM11" s="30"/>
      <c r="QJN11" s="30"/>
      <c r="QJO11" s="30"/>
      <c r="QJP11" s="30"/>
      <c r="QJQ11" s="30"/>
      <c r="QJR11" s="30"/>
      <c r="QJS11" s="30"/>
      <c r="QJT11" s="30"/>
      <c r="QJU11" s="30"/>
      <c r="QJV11" s="30"/>
      <c r="QJW11" s="30"/>
      <c r="QJX11" s="32"/>
      <c r="QJY11" s="30"/>
      <c r="QJZ11" s="29"/>
      <c r="QKA11" s="30"/>
      <c r="QKB11" s="30"/>
      <c r="QKC11" s="30"/>
      <c r="QKD11" s="30"/>
      <c r="QKE11" s="30"/>
      <c r="QKF11" s="30"/>
      <c r="QKG11" s="30"/>
      <c r="QKH11" s="30"/>
      <c r="QKI11" s="30"/>
      <c r="QKJ11" s="30"/>
      <c r="QKK11" s="30"/>
      <c r="QKL11" s="30"/>
      <c r="QKM11" s="30"/>
      <c r="QKN11" s="32"/>
      <c r="QKO11" s="30"/>
      <c r="QKP11" s="29"/>
      <c r="QKQ11" s="30"/>
      <c r="QKR11" s="30"/>
      <c r="QKS11" s="30"/>
      <c r="QKT11" s="30"/>
      <c r="QKU11" s="30"/>
      <c r="QKV11" s="30"/>
      <c r="QKW11" s="30"/>
      <c r="QKX11" s="30"/>
      <c r="QKY11" s="30"/>
      <c r="QKZ11" s="30"/>
      <c r="QLA11" s="30"/>
      <c r="QLB11" s="30"/>
      <c r="QLC11" s="30"/>
      <c r="QLD11" s="32"/>
      <c r="QLE11" s="30"/>
      <c r="QLF11" s="29"/>
      <c r="QLG11" s="30"/>
      <c r="QLH11" s="30"/>
      <c r="QLI11" s="30"/>
      <c r="QLJ11" s="30"/>
      <c r="QLK11" s="30"/>
      <c r="QLL11" s="30"/>
      <c r="QLM11" s="30"/>
      <c r="QLN11" s="30"/>
      <c r="QLO11" s="30"/>
      <c r="QLP11" s="30"/>
      <c r="QLQ11" s="30"/>
      <c r="QLR11" s="30"/>
      <c r="QLS11" s="30"/>
      <c r="QLT11" s="32"/>
      <c r="QLU11" s="30"/>
      <c r="QLV11" s="29"/>
      <c r="QLW11" s="30"/>
      <c r="QLX11" s="30"/>
      <c r="QLY11" s="30"/>
      <c r="QLZ11" s="30"/>
      <c r="QMA11" s="30"/>
      <c r="QMB11" s="30"/>
      <c r="QMC11" s="30"/>
      <c r="QMD11" s="30"/>
      <c r="QME11" s="30"/>
      <c r="QMF11" s="30"/>
      <c r="QMG11" s="30"/>
      <c r="QMH11" s="30"/>
      <c r="QMI11" s="30"/>
      <c r="QMJ11" s="32"/>
      <c r="QMK11" s="30"/>
      <c r="QML11" s="29"/>
      <c r="QMM11" s="30"/>
      <c r="QMN11" s="30"/>
      <c r="QMO11" s="30"/>
      <c r="QMP11" s="30"/>
      <c r="QMQ11" s="30"/>
      <c r="QMR11" s="30"/>
      <c r="QMS11" s="30"/>
      <c r="QMT11" s="30"/>
      <c r="QMU11" s="30"/>
      <c r="QMV11" s="30"/>
      <c r="QMW11" s="30"/>
      <c r="QMX11" s="30"/>
      <c r="QMY11" s="30"/>
      <c r="QMZ11" s="32"/>
      <c r="QNA11" s="30"/>
      <c r="QNB11" s="29"/>
      <c r="QNC11" s="30"/>
      <c r="QND11" s="30"/>
      <c r="QNE11" s="30"/>
      <c r="QNF11" s="30"/>
      <c r="QNG11" s="30"/>
      <c r="QNH11" s="30"/>
      <c r="QNI11" s="30"/>
      <c r="QNJ11" s="30"/>
      <c r="QNK11" s="30"/>
      <c r="QNL11" s="30"/>
      <c r="QNM11" s="30"/>
      <c r="QNN11" s="30"/>
      <c r="QNO11" s="30"/>
      <c r="QNP11" s="32"/>
      <c r="QNQ11" s="30"/>
      <c r="QNR11" s="29"/>
      <c r="QNS11" s="30"/>
      <c r="QNT11" s="30"/>
      <c r="QNU11" s="30"/>
      <c r="QNV11" s="30"/>
      <c r="QNW11" s="30"/>
      <c r="QNX11" s="30"/>
      <c r="QNY11" s="30"/>
      <c r="QNZ11" s="30"/>
      <c r="QOA11" s="30"/>
      <c r="QOB11" s="30"/>
      <c r="QOC11" s="30"/>
      <c r="QOD11" s="30"/>
      <c r="QOE11" s="30"/>
      <c r="QOF11" s="32"/>
      <c r="QOG11" s="30"/>
      <c r="QOH11" s="29"/>
      <c r="QOI11" s="30"/>
      <c r="QOJ11" s="30"/>
      <c r="QOK11" s="30"/>
      <c r="QOL11" s="30"/>
      <c r="QOM11" s="30"/>
      <c r="QON11" s="30"/>
      <c r="QOO11" s="30"/>
      <c r="QOP11" s="30"/>
      <c r="QOQ11" s="30"/>
      <c r="QOR11" s="30"/>
      <c r="QOS11" s="30"/>
      <c r="QOT11" s="30"/>
      <c r="QOU11" s="30"/>
      <c r="QOV11" s="32"/>
      <c r="QOW11" s="30"/>
      <c r="QOX11" s="29"/>
      <c r="QOY11" s="30"/>
      <c r="QOZ11" s="30"/>
      <c r="QPA11" s="30"/>
      <c r="QPB11" s="30"/>
      <c r="QPC11" s="30"/>
      <c r="QPD11" s="30"/>
      <c r="QPE11" s="30"/>
      <c r="QPF11" s="30"/>
      <c r="QPG11" s="30"/>
      <c r="QPH11" s="30"/>
      <c r="QPI11" s="30"/>
      <c r="QPJ11" s="30"/>
      <c r="QPK11" s="30"/>
      <c r="QPL11" s="32"/>
      <c r="QPM11" s="30"/>
      <c r="QPN11" s="29"/>
      <c r="QPO11" s="30"/>
      <c r="QPP11" s="30"/>
      <c r="QPQ11" s="30"/>
      <c r="QPR11" s="30"/>
      <c r="QPS11" s="30"/>
      <c r="QPT11" s="30"/>
      <c r="QPU11" s="30"/>
      <c r="QPV11" s="30"/>
      <c r="QPW11" s="30"/>
      <c r="QPX11" s="30"/>
      <c r="QPY11" s="30"/>
      <c r="QPZ11" s="30"/>
      <c r="QQA11" s="30"/>
      <c r="QQB11" s="32"/>
      <c r="QQC11" s="30"/>
      <c r="QQD11" s="29"/>
      <c r="QQE11" s="30"/>
      <c r="QQF11" s="30"/>
      <c r="QQG11" s="30"/>
      <c r="QQH11" s="30"/>
      <c r="QQI11" s="30"/>
      <c r="QQJ11" s="30"/>
      <c r="QQK11" s="30"/>
      <c r="QQL11" s="30"/>
      <c r="QQM11" s="30"/>
      <c r="QQN11" s="30"/>
      <c r="QQO11" s="30"/>
      <c r="QQP11" s="30"/>
      <c r="QQQ11" s="30"/>
      <c r="QQR11" s="32"/>
      <c r="QQS11" s="30"/>
      <c r="QQT11" s="29"/>
      <c r="QQU11" s="30"/>
      <c r="QQV11" s="30"/>
      <c r="QQW11" s="30"/>
      <c r="QQX11" s="30"/>
      <c r="QQY11" s="30"/>
      <c r="QQZ11" s="30"/>
      <c r="QRA11" s="30"/>
      <c r="QRB11" s="30"/>
      <c r="QRC11" s="30"/>
      <c r="QRD11" s="30"/>
      <c r="QRE11" s="30"/>
      <c r="QRF11" s="30"/>
      <c r="QRG11" s="30"/>
      <c r="QRH11" s="32"/>
      <c r="QRI11" s="30"/>
      <c r="QRJ11" s="29"/>
      <c r="QRK11" s="30"/>
      <c r="QRL11" s="30"/>
      <c r="QRM11" s="30"/>
      <c r="QRN11" s="30"/>
      <c r="QRO11" s="30"/>
      <c r="QRP11" s="30"/>
      <c r="QRQ11" s="30"/>
      <c r="QRR11" s="30"/>
      <c r="QRS11" s="30"/>
      <c r="QRT11" s="30"/>
      <c r="QRU11" s="30"/>
      <c r="QRV11" s="30"/>
      <c r="QRW11" s="30"/>
      <c r="QRX11" s="32"/>
      <c r="QRY11" s="30"/>
      <c r="QRZ11" s="29"/>
      <c r="QSA11" s="30"/>
      <c r="QSB11" s="30"/>
      <c r="QSC11" s="30"/>
      <c r="QSD11" s="30"/>
      <c r="QSE11" s="30"/>
      <c r="QSF11" s="30"/>
      <c r="QSG11" s="30"/>
      <c r="QSH11" s="30"/>
      <c r="QSI11" s="30"/>
      <c r="QSJ11" s="30"/>
      <c r="QSK11" s="30"/>
      <c r="QSL11" s="30"/>
      <c r="QSM11" s="30"/>
      <c r="QSN11" s="32"/>
      <c r="QSO11" s="30"/>
      <c r="QSP11" s="29"/>
      <c r="QSQ11" s="30"/>
      <c r="QSR11" s="30"/>
      <c r="QSS11" s="30"/>
      <c r="QST11" s="30"/>
      <c r="QSU11" s="30"/>
      <c r="QSV11" s="30"/>
      <c r="QSW11" s="30"/>
      <c r="QSX11" s="30"/>
      <c r="QSY11" s="30"/>
      <c r="QSZ11" s="30"/>
      <c r="QTA11" s="30"/>
      <c r="QTB11" s="30"/>
      <c r="QTC11" s="30"/>
      <c r="QTD11" s="32"/>
      <c r="QTE11" s="30"/>
      <c r="QTF11" s="29"/>
      <c r="QTG11" s="30"/>
      <c r="QTH11" s="30"/>
      <c r="QTI11" s="30"/>
      <c r="QTJ11" s="30"/>
      <c r="QTK11" s="30"/>
      <c r="QTL11" s="30"/>
      <c r="QTM11" s="30"/>
      <c r="QTN11" s="30"/>
      <c r="QTO11" s="30"/>
      <c r="QTP11" s="30"/>
      <c r="QTQ11" s="30"/>
      <c r="QTR11" s="30"/>
      <c r="QTS11" s="30"/>
      <c r="QTT11" s="32"/>
      <c r="QTU11" s="30"/>
      <c r="QTV11" s="29"/>
      <c r="QTW11" s="30"/>
      <c r="QTX11" s="30"/>
      <c r="QTY11" s="30"/>
      <c r="QTZ11" s="30"/>
      <c r="QUA11" s="30"/>
      <c r="QUB11" s="30"/>
      <c r="QUC11" s="30"/>
      <c r="QUD11" s="30"/>
      <c r="QUE11" s="30"/>
      <c r="QUF11" s="30"/>
      <c r="QUG11" s="30"/>
      <c r="QUH11" s="30"/>
      <c r="QUI11" s="30"/>
      <c r="QUJ11" s="32"/>
      <c r="QUK11" s="30"/>
      <c r="QUL11" s="29"/>
      <c r="QUM11" s="30"/>
      <c r="QUN11" s="30"/>
      <c r="QUO11" s="30"/>
      <c r="QUP11" s="30"/>
      <c r="QUQ11" s="30"/>
      <c r="QUR11" s="30"/>
      <c r="QUS11" s="30"/>
      <c r="QUT11" s="30"/>
      <c r="QUU11" s="30"/>
      <c r="QUV11" s="30"/>
      <c r="QUW11" s="30"/>
      <c r="QUX11" s="30"/>
      <c r="QUY11" s="30"/>
      <c r="QUZ11" s="32"/>
      <c r="QVA11" s="30"/>
      <c r="QVB11" s="29"/>
      <c r="QVC11" s="30"/>
      <c r="QVD11" s="30"/>
      <c r="QVE11" s="30"/>
      <c r="QVF11" s="30"/>
      <c r="QVG11" s="30"/>
      <c r="QVH11" s="30"/>
      <c r="QVI11" s="30"/>
      <c r="QVJ11" s="30"/>
      <c r="QVK11" s="30"/>
      <c r="QVL11" s="30"/>
      <c r="QVM11" s="30"/>
      <c r="QVN11" s="30"/>
      <c r="QVO11" s="30"/>
      <c r="QVP11" s="32"/>
      <c r="QVQ11" s="30"/>
      <c r="QVR11" s="29"/>
      <c r="QVS11" s="30"/>
      <c r="QVT11" s="30"/>
      <c r="QVU11" s="30"/>
      <c r="QVV11" s="30"/>
      <c r="QVW11" s="30"/>
      <c r="QVX11" s="30"/>
      <c r="QVY11" s="30"/>
      <c r="QVZ11" s="30"/>
      <c r="QWA11" s="30"/>
      <c r="QWB11" s="30"/>
      <c r="QWC11" s="30"/>
      <c r="QWD11" s="30"/>
      <c r="QWE11" s="30"/>
      <c r="QWF11" s="32"/>
      <c r="QWG11" s="30"/>
      <c r="QWH11" s="29"/>
      <c r="QWI11" s="30"/>
      <c r="QWJ11" s="30"/>
      <c r="QWK11" s="30"/>
      <c r="QWL11" s="30"/>
      <c r="QWM11" s="30"/>
      <c r="QWN11" s="30"/>
      <c r="QWO11" s="30"/>
      <c r="QWP11" s="30"/>
      <c r="QWQ11" s="30"/>
      <c r="QWR11" s="30"/>
      <c r="QWS11" s="30"/>
      <c r="QWT11" s="30"/>
      <c r="QWU11" s="30"/>
      <c r="QWV11" s="32"/>
      <c r="QWW11" s="30"/>
      <c r="QWX11" s="29"/>
      <c r="QWY11" s="30"/>
      <c r="QWZ11" s="30"/>
      <c r="QXA11" s="30"/>
      <c r="QXB11" s="30"/>
      <c r="QXC11" s="30"/>
      <c r="QXD11" s="30"/>
      <c r="QXE11" s="30"/>
      <c r="QXF11" s="30"/>
      <c r="QXG11" s="30"/>
      <c r="QXH11" s="30"/>
      <c r="QXI11" s="30"/>
      <c r="QXJ11" s="30"/>
      <c r="QXK11" s="30"/>
      <c r="QXL11" s="32"/>
      <c r="QXM11" s="30"/>
      <c r="QXN11" s="29"/>
      <c r="QXO11" s="30"/>
      <c r="QXP11" s="30"/>
      <c r="QXQ11" s="30"/>
      <c r="QXR11" s="30"/>
      <c r="QXS11" s="30"/>
      <c r="QXT11" s="30"/>
      <c r="QXU11" s="30"/>
      <c r="QXV11" s="30"/>
      <c r="QXW11" s="30"/>
      <c r="QXX11" s="30"/>
      <c r="QXY11" s="30"/>
      <c r="QXZ11" s="30"/>
      <c r="QYA11" s="30"/>
      <c r="QYB11" s="32"/>
      <c r="QYC11" s="30"/>
      <c r="QYD11" s="29"/>
      <c r="QYE11" s="30"/>
      <c r="QYF11" s="30"/>
      <c r="QYG11" s="30"/>
      <c r="QYH11" s="30"/>
      <c r="QYI11" s="30"/>
      <c r="QYJ11" s="30"/>
      <c r="QYK11" s="30"/>
      <c r="QYL11" s="30"/>
      <c r="QYM11" s="30"/>
      <c r="QYN11" s="30"/>
      <c r="QYO11" s="30"/>
      <c r="QYP11" s="30"/>
      <c r="QYQ11" s="30"/>
      <c r="QYR11" s="32"/>
      <c r="QYS11" s="30"/>
      <c r="QYT11" s="29"/>
      <c r="QYU11" s="30"/>
      <c r="QYV11" s="30"/>
      <c r="QYW11" s="30"/>
      <c r="QYX11" s="30"/>
      <c r="QYY11" s="30"/>
      <c r="QYZ11" s="30"/>
      <c r="QZA11" s="30"/>
      <c r="QZB11" s="30"/>
      <c r="QZC11" s="30"/>
      <c r="QZD11" s="30"/>
      <c r="QZE11" s="30"/>
      <c r="QZF11" s="30"/>
      <c r="QZG11" s="30"/>
      <c r="QZH11" s="32"/>
      <c r="QZI11" s="30"/>
      <c r="QZJ11" s="29"/>
      <c r="QZK11" s="30"/>
      <c r="QZL11" s="30"/>
      <c r="QZM11" s="30"/>
      <c r="QZN11" s="30"/>
      <c r="QZO11" s="30"/>
      <c r="QZP11" s="30"/>
      <c r="QZQ11" s="30"/>
      <c r="QZR11" s="30"/>
      <c r="QZS11" s="30"/>
      <c r="QZT11" s="30"/>
      <c r="QZU11" s="30"/>
      <c r="QZV11" s="30"/>
      <c r="QZW11" s="30"/>
      <c r="QZX11" s="32"/>
      <c r="QZY11" s="30"/>
      <c r="QZZ11" s="29"/>
      <c r="RAA11" s="30"/>
      <c r="RAB11" s="30"/>
      <c r="RAC11" s="30"/>
      <c r="RAD11" s="30"/>
      <c r="RAE11" s="30"/>
      <c r="RAF11" s="30"/>
      <c r="RAG11" s="30"/>
      <c r="RAH11" s="30"/>
      <c r="RAI11" s="30"/>
      <c r="RAJ11" s="30"/>
      <c r="RAK11" s="30"/>
      <c r="RAL11" s="30"/>
      <c r="RAM11" s="30"/>
      <c r="RAN11" s="32"/>
      <c r="RAO11" s="30"/>
      <c r="RAP11" s="29"/>
      <c r="RAQ11" s="30"/>
      <c r="RAR11" s="30"/>
      <c r="RAS11" s="30"/>
      <c r="RAT11" s="30"/>
      <c r="RAU11" s="30"/>
      <c r="RAV11" s="30"/>
      <c r="RAW11" s="30"/>
      <c r="RAX11" s="30"/>
      <c r="RAY11" s="30"/>
      <c r="RAZ11" s="30"/>
      <c r="RBA11" s="30"/>
      <c r="RBB11" s="30"/>
      <c r="RBC11" s="30"/>
      <c r="RBD11" s="32"/>
      <c r="RBE11" s="30"/>
      <c r="RBF11" s="29"/>
      <c r="RBG11" s="30"/>
      <c r="RBH11" s="30"/>
      <c r="RBI11" s="30"/>
      <c r="RBJ11" s="30"/>
      <c r="RBK11" s="30"/>
      <c r="RBL11" s="30"/>
      <c r="RBM11" s="30"/>
      <c r="RBN11" s="30"/>
      <c r="RBO11" s="30"/>
      <c r="RBP11" s="30"/>
      <c r="RBQ11" s="30"/>
      <c r="RBR11" s="30"/>
      <c r="RBS11" s="30"/>
      <c r="RBT11" s="32"/>
      <c r="RBU11" s="30"/>
      <c r="RBV11" s="29"/>
      <c r="RBW11" s="30"/>
      <c r="RBX11" s="30"/>
      <c r="RBY11" s="30"/>
      <c r="RBZ11" s="30"/>
      <c r="RCA11" s="30"/>
      <c r="RCB11" s="30"/>
      <c r="RCC11" s="30"/>
      <c r="RCD11" s="30"/>
      <c r="RCE11" s="30"/>
      <c r="RCF11" s="30"/>
      <c r="RCG11" s="30"/>
      <c r="RCH11" s="30"/>
      <c r="RCI11" s="30"/>
      <c r="RCJ11" s="32"/>
      <c r="RCK11" s="30"/>
      <c r="RCL11" s="29"/>
      <c r="RCM11" s="30"/>
      <c r="RCN11" s="30"/>
      <c r="RCO11" s="30"/>
      <c r="RCP11" s="30"/>
      <c r="RCQ11" s="30"/>
      <c r="RCR11" s="30"/>
      <c r="RCS11" s="30"/>
      <c r="RCT11" s="30"/>
      <c r="RCU11" s="30"/>
      <c r="RCV11" s="30"/>
      <c r="RCW11" s="30"/>
      <c r="RCX11" s="30"/>
      <c r="RCY11" s="30"/>
      <c r="RCZ11" s="32"/>
      <c r="RDA11" s="30"/>
      <c r="RDB11" s="29"/>
      <c r="RDC11" s="30"/>
      <c r="RDD11" s="30"/>
      <c r="RDE11" s="30"/>
      <c r="RDF11" s="30"/>
      <c r="RDG11" s="30"/>
      <c r="RDH11" s="30"/>
      <c r="RDI11" s="30"/>
      <c r="RDJ11" s="30"/>
      <c r="RDK11" s="30"/>
      <c r="RDL11" s="30"/>
      <c r="RDM11" s="30"/>
      <c r="RDN11" s="30"/>
      <c r="RDO11" s="30"/>
      <c r="RDP11" s="32"/>
      <c r="RDQ11" s="30"/>
      <c r="RDR11" s="29"/>
      <c r="RDS11" s="30"/>
      <c r="RDT11" s="30"/>
      <c r="RDU11" s="30"/>
      <c r="RDV11" s="30"/>
      <c r="RDW11" s="30"/>
      <c r="RDX11" s="30"/>
      <c r="RDY11" s="30"/>
      <c r="RDZ11" s="30"/>
      <c r="REA11" s="30"/>
      <c r="REB11" s="30"/>
      <c r="REC11" s="30"/>
      <c r="RED11" s="30"/>
      <c r="REE11" s="30"/>
      <c r="REF11" s="32"/>
      <c r="REG11" s="30"/>
      <c r="REH11" s="29"/>
      <c r="REI11" s="30"/>
      <c r="REJ11" s="30"/>
      <c r="REK11" s="30"/>
      <c r="REL11" s="30"/>
      <c r="REM11" s="30"/>
      <c r="REN11" s="30"/>
      <c r="REO11" s="30"/>
      <c r="REP11" s="30"/>
      <c r="REQ11" s="30"/>
      <c r="RER11" s="30"/>
      <c r="RES11" s="30"/>
      <c r="RET11" s="30"/>
      <c r="REU11" s="30"/>
      <c r="REV11" s="32"/>
      <c r="REW11" s="30"/>
      <c r="REX11" s="29"/>
      <c r="REY11" s="30"/>
      <c r="REZ11" s="30"/>
      <c r="RFA11" s="30"/>
      <c r="RFB11" s="30"/>
      <c r="RFC11" s="30"/>
      <c r="RFD11" s="30"/>
      <c r="RFE11" s="30"/>
      <c r="RFF11" s="30"/>
      <c r="RFG11" s="30"/>
      <c r="RFH11" s="30"/>
      <c r="RFI11" s="30"/>
      <c r="RFJ11" s="30"/>
      <c r="RFK11" s="30"/>
      <c r="RFL11" s="32"/>
      <c r="RFM11" s="30"/>
      <c r="RFN11" s="29"/>
      <c r="RFO11" s="30"/>
      <c r="RFP11" s="30"/>
      <c r="RFQ11" s="30"/>
      <c r="RFR11" s="30"/>
      <c r="RFS11" s="30"/>
      <c r="RFT11" s="30"/>
      <c r="RFU11" s="30"/>
      <c r="RFV11" s="30"/>
      <c r="RFW11" s="30"/>
      <c r="RFX11" s="30"/>
      <c r="RFY11" s="30"/>
      <c r="RFZ11" s="30"/>
      <c r="RGA11" s="30"/>
      <c r="RGB11" s="32"/>
      <c r="RGC11" s="30"/>
      <c r="RGD11" s="29"/>
      <c r="RGE11" s="30"/>
      <c r="RGF11" s="30"/>
      <c r="RGG11" s="30"/>
      <c r="RGH11" s="30"/>
      <c r="RGI11" s="30"/>
      <c r="RGJ11" s="30"/>
      <c r="RGK11" s="30"/>
      <c r="RGL11" s="30"/>
      <c r="RGM11" s="30"/>
      <c r="RGN11" s="30"/>
      <c r="RGO11" s="30"/>
      <c r="RGP11" s="30"/>
      <c r="RGQ11" s="30"/>
      <c r="RGR11" s="32"/>
      <c r="RGS11" s="30"/>
      <c r="RGT11" s="29"/>
      <c r="RGU11" s="30"/>
      <c r="RGV11" s="30"/>
      <c r="RGW11" s="30"/>
      <c r="RGX11" s="30"/>
      <c r="RGY11" s="30"/>
      <c r="RGZ11" s="30"/>
      <c r="RHA11" s="30"/>
      <c r="RHB11" s="30"/>
      <c r="RHC11" s="30"/>
      <c r="RHD11" s="30"/>
      <c r="RHE11" s="30"/>
      <c r="RHF11" s="30"/>
      <c r="RHG11" s="30"/>
      <c r="RHH11" s="32"/>
      <c r="RHI11" s="30"/>
      <c r="RHJ11" s="29"/>
      <c r="RHK11" s="30"/>
      <c r="RHL11" s="30"/>
      <c r="RHM11" s="30"/>
      <c r="RHN11" s="30"/>
      <c r="RHO11" s="30"/>
      <c r="RHP11" s="30"/>
      <c r="RHQ11" s="30"/>
      <c r="RHR11" s="30"/>
      <c r="RHS11" s="30"/>
      <c r="RHT11" s="30"/>
      <c r="RHU11" s="30"/>
      <c r="RHV11" s="30"/>
      <c r="RHW11" s="30"/>
      <c r="RHX11" s="32"/>
      <c r="RHY11" s="30"/>
      <c r="RHZ11" s="29"/>
      <c r="RIA11" s="30"/>
      <c r="RIB11" s="30"/>
      <c r="RIC11" s="30"/>
      <c r="RID11" s="30"/>
      <c r="RIE11" s="30"/>
      <c r="RIF11" s="30"/>
      <c r="RIG11" s="30"/>
      <c r="RIH11" s="30"/>
      <c r="RII11" s="30"/>
      <c r="RIJ11" s="30"/>
      <c r="RIK11" s="30"/>
      <c r="RIL11" s="30"/>
      <c r="RIM11" s="30"/>
      <c r="RIN11" s="32"/>
      <c r="RIO11" s="30"/>
      <c r="RIP11" s="29"/>
      <c r="RIQ11" s="30"/>
      <c r="RIR11" s="30"/>
      <c r="RIS11" s="30"/>
      <c r="RIT11" s="30"/>
      <c r="RIU11" s="30"/>
      <c r="RIV11" s="30"/>
      <c r="RIW11" s="30"/>
      <c r="RIX11" s="30"/>
      <c r="RIY11" s="30"/>
      <c r="RIZ11" s="30"/>
      <c r="RJA11" s="30"/>
      <c r="RJB11" s="30"/>
      <c r="RJC11" s="30"/>
      <c r="RJD11" s="32"/>
      <c r="RJE11" s="30"/>
      <c r="RJF11" s="29"/>
      <c r="RJG11" s="30"/>
      <c r="RJH11" s="30"/>
      <c r="RJI11" s="30"/>
      <c r="RJJ11" s="30"/>
      <c r="RJK11" s="30"/>
      <c r="RJL11" s="30"/>
      <c r="RJM11" s="30"/>
      <c r="RJN11" s="30"/>
      <c r="RJO11" s="30"/>
      <c r="RJP11" s="30"/>
      <c r="RJQ11" s="30"/>
      <c r="RJR11" s="30"/>
      <c r="RJS11" s="30"/>
      <c r="RJT11" s="32"/>
      <c r="RJU11" s="30"/>
      <c r="RJV11" s="29"/>
      <c r="RJW11" s="30"/>
      <c r="RJX11" s="30"/>
      <c r="RJY11" s="30"/>
      <c r="RJZ11" s="30"/>
      <c r="RKA11" s="30"/>
      <c r="RKB11" s="30"/>
      <c r="RKC11" s="30"/>
      <c r="RKD11" s="30"/>
      <c r="RKE11" s="30"/>
      <c r="RKF11" s="30"/>
      <c r="RKG11" s="30"/>
      <c r="RKH11" s="30"/>
      <c r="RKI11" s="30"/>
      <c r="RKJ11" s="32"/>
      <c r="RKK11" s="30"/>
      <c r="RKL11" s="29"/>
      <c r="RKM11" s="30"/>
      <c r="RKN11" s="30"/>
      <c r="RKO11" s="30"/>
      <c r="RKP11" s="30"/>
      <c r="RKQ11" s="30"/>
      <c r="RKR11" s="30"/>
      <c r="RKS11" s="30"/>
      <c r="RKT11" s="30"/>
      <c r="RKU11" s="30"/>
      <c r="RKV11" s="30"/>
      <c r="RKW11" s="30"/>
      <c r="RKX11" s="30"/>
      <c r="RKY11" s="30"/>
      <c r="RKZ11" s="32"/>
      <c r="RLA11" s="30"/>
      <c r="RLB11" s="29"/>
      <c r="RLC11" s="30"/>
      <c r="RLD11" s="30"/>
      <c r="RLE11" s="30"/>
      <c r="RLF11" s="30"/>
      <c r="RLG11" s="30"/>
      <c r="RLH11" s="30"/>
      <c r="RLI11" s="30"/>
      <c r="RLJ11" s="30"/>
      <c r="RLK11" s="30"/>
      <c r="RLL11" s="30"/>
      <c r="RLM11" s="30"/>
      <c r="RLN11" s="30"/>
      <c r="RLO11" s="30"/>
      <c r="RLP11" s="32"/>
      <c r="RLQ11" s="30"/>
      <c r="RLR11" s="29"/>
      <c r="RLS11" s="30"/>
      <c r="RLT11" s="30"/>
      <c r="RLU11" s="30"/>
      <c r="RLV11" s="30"/>
      <c r="RLW11" s="30"/>
      <c r="RLX11" s="30"/>
      <c r="RLY11" s="30"/>
      <c r="RLZ11" s="30"/>
      <c r="RMA11" s="30"/>
      <c r="RMB11" s="30"/>
      <c r="RMC11" s="30"/>
      <c r="RMD11" s="30"/>
      <c r="RME11" s="30"/>
      <c r="RMF11" s="32"/>
      <c r="RMG11" s="30"/>
      <c r="RMH11" s="29"/>
      <c r="RMI11" s="30"/>
      <c r="RMJ11" s="30"/>
      <c r="RMK11" s="30"/>
      <c r="RML11" s="30"/>
      <c r="RMM11" s="30"/>
      <c r="RMN11" s="30"/>
      <c r="RMO11" s="30"/>
      <c r="RMP11" s="30"/>
      <c r="RMQ11" s="30"/>
      <c r="RMR11" s="30"/>
      <c r="RMS11" s="30"/>
      <c r="RMT11" s="30"/>
      <c r="RMU11" s="30"/>
      <c r="RMV11" s="32"/>
      <c r="RMW11" s="30"/>
      <c r="RMX11" s="29"/>
      <c r="RMY11" s="30"/>
      <c r="RMZ11" s="30"/>
      <c r="RNA11" s="30"/>
      <c r="RNB11" s="30"/>
      <c r="RNC11" s="30"/>
      <c r="RND11" s="30"/>
      <c r="RNE11" s="30"/>
      <c r="RNF11" s="30"/>
      <c r="RNG11" s="30"/>
      <c r="RNH11" s="30"/>
      <c r="RNI11" s="30"/>
      <c r="RNJ11" s="30"/>
      <c r="RNK11" s="30"/>
      <c r="RNL11" s="32"/>
      <c r="RNM11" s="30"/>
      <c r="RNN11" s="29"/>
      <c r="RNO11" s="30"/>
      <c r="RNP11" s="30"/>
      <c r="RNQ11" s="30"/>
      <c r="RNR11" s="30"/>
      <c r="RNS11" s="30"/>
      <c r="RNT11" s="30"/>
      <c r="RNU11" s="30"/>
      <c r="RNV11" s="30"/>
      <c r="RNW11" s="30"/>
      <c r="RNX11" s="30"/>
      <c r="RNY11" s="30"/>
      <c r="RNZ11" s="30"/>
      <c r="ROA11" s="30"/>
      <c r="ROB11" s="32"/>
      <c r="ROC11" s="30"/>
      <c r="ROD11" s="29"/>
      <c r="ROE11" s="30"/>
      <c r="ROF11" s="30"/>
      <c r="ROG11" s="30"/>
      <c r="ROH11" s="30"/>
      <c r="ROI11" s="30"/>
      <c r="ROJ11" s="30"/>
      <c r="ROK11" s="30"/>
      <c r="ROL11" s="30"/>
      <c r="ROM11" s="30"/>
      <c r="RON11" s="30"/>
      <c r="ROO11" s="30"/>
      <c r="ROP11" s="30"/>
      <c r="ROQ11" s="30"/>
      <c r="ROR11" s="32"/>
      <c r="ROS11" s="30"/>
      <c r="ROT11" s="29"/>
      <c r="ROU11" s="30"/>
      <c r="ROV11" s="30"/>
      <c r="ROW11" s="30"/>
      <c r="ROX11" s="30"/>
      <c r="ROY11" s="30"/>
      <c r="ROZ11" s="30"/>
      <c r="RPA11" s="30"/>
      <c r="RPB11" s="30"/>
      <c r="RPC11" s="30"/>
      <c r="RPD11" s="30"/>
      <c r="RPE11" s="30"/>
      <c r="RPF11" s="30"/>
      <c r="RPG11" s="30"/>
      <c r="RPH11" s="32"/>
      <c r="RPI11" s="30"/>
      <c r="RPJ11" s="29"/>
      <c r="RPK11" s="30"/>
      <c r="RPL11" s="30"/>
      <c r="RPM11" s="30"/>
      <c r="RPN11" s="30"/>
      <c r="RPO11" s="30"/>
      <c r="RPP11" s="30"/>
      <c r="RPQ11" s="30"/>
      <c r="RPR11" s="30"/>
      <c r="RPS11" s="30"/>
      <c r="RPT11" s="30"/>
      <c r="RPU11" s="30"/>
      <c r="RPV11" s="30"/>
      <c r="RPW11" s="30"/>
      <c r="RPX11" s="32"/>
      <c r="RPY11" s="30"/>
      <c r="RPZ11" s="29"/>
      <c r="RQA11" s="30"/>
      <c r="RQB11" s="30"/>
      <c r="RQC11" s="30"/>
      <c r="RQD11" s="30"/>
      <c r="RQE11" s="30"/>
      <c r="RQF11" s="30"/>
      <c r="RQG11" s="30"/>
      <c r="RQH11" s="30"/>
      <c r="RQI11" s="30"/>
      <c r="RQJ11" s="30"/>
      <c r="RQK11" s="30"/>
      <c r="RQL11" s="30"/>
      <c r="RQM11" s="30"/>
      <c r="RQN11" s="32"/>
      <c r="RQO11" s="30"/>
      <c r="RQP11" s="29"/>
      <c r="RQQ11" s="30"/>
      <c r="RQR11" s="30"/>
      <c r="RQS11" s="30"/>
      <c r="RQT11" s="30"/>
      <c r="RQU11" s="30"/>
      <c r="RQV11" s="30"/>
      <c r="RQW11" s="30"/>
      <c r="RQX11" s="30"/>
      <c r="RQY11" s="30"/>
      <c r="RQZ11" s="30"/>
      <c r="RRA11" s="30"/>
      <c r="RRB11" s="30"/>
      <c r="RRC11" s="30"/>
      <c r="RRD11" s="32"/>
      <c r="RRE11" s="30"/>
      <c r="RRF11" s="29"/>
      <c r="RRG11" s="30"/>
      <c r="RRH11" s="30"/>
      <c r="RRI11" s="30"/>
      <c r="RRJ11" s="30"/>
      <c r="RRK11" s="30"/>
      <c r="RRL11" s="30"/>
      <c r="RRM11" s="30"/>
      <c r="RRN11" s="30"/>
      <c r="RRO11" s="30"/>
      <c r="RRP11" s="30"/>
      <c r="RRQ11" s="30"/>
      <c r="RRR11" s="30"/>
      <c r="RRS11" s="30"/>
      <c r="RRT11" s="32"/>
      <c r="RRU11" s="30"/>
      <c r="RRV11" s="29"/>
      <c r="RRW11" s="30"/>
      <c r="RRX11" s="30"/>
      <c r="RRY11" s="30"/>
      <c r="RRZ11" s="30"/>
      <c r="RSA11" s="30"/>
      <c r="RSB11" s="30"/>
      <c r="RSC11" s="30"/>
      <c r="RSD11" s="30"/>
      <c r="RSE11" s="30"/>
      <c r="RSF11" s="30"/>
      <c r="RSG11" s="30"/>
      <c r="RSH11" s="30"/>
      <c r="RSI11" s="30"/>
      <c r="RSJ11" s="32"/>
      <c r="RSK11" s="30"/>
      <c r="RSL11" s="29"/>
      <c r="RSM11" s="30"/>
      <c r="RSN11" s="30"/>
      <c r="RSO11" s="30"/>
      <c r="RSP11" s="30"/>
      <c r="RSQ11" s="30"/>
      <c r="RSR11" s="30"/>
      <c r="RSS11" s="30"/>
      <c r="RST11" s="30"/>
      <c r="RSU11" s="30"/>
      <c r="RSV11" s="30"/>
      <c r="RSW11" s="30"/>
      <c r="RSX11" s="30"/>
      <c r="RSY11" s="30"/>
      <c r="RSZ11" s="32"/>
      <c r="RTA11" s="30"/>
      <c r="RTB11" s="29"/>
      <c r="RTC11" s="30"/>
      <c r="RTD11" s="30"/>
      <c r="RTE11" s="30"/>
      <c r="RTF11" s="30"/>
      <c r="RTG11" s="30"/>
      <c r="RTH11" s="30"/>
      <c r="RTI11" s="30"/>
      <c r="RTJ11" s="30"/>
      <c r="RTK11" s="30"/>
      <c r="RTL11" s="30"/>
      <c r="RTM11" s="30"/>
      <c r="RTN11" s="30"/>
      <c r="RTO11" s="30"/>
      <c r="RTP11" s="32"/>
      <c r="RTQ11" s="30"/>
      <c r="RTR11" s="29"/>
      <c r="RTS11" s="30"/>
      <c r="RTT11" s="30"/>
      <c r="RTU11" s="30"/>
      <c r="RTV11" s="30"/>
      <c r="RTW11" s="30"/>
      <c r="RTX11" s="30"/>
      <c r="RTY11" s="30"/>
      <c r="RTZ11" s="30"/>
      <c r="RUA11" s="30"/>
      <c r="RUB11" s="30"/>
      <c r="RUC11" s="30"/>
      <c r="RUD11" s="30"/>
      <c r="RUE11" s="30"/>
      <c r="RUF11" s="32"/>
      <c r="RUG11" s="30"/>
      <c r="RUH11" s="29"/>
      <c r="RUI11" s="30"/>
      <c r="RUJ11" s="30"/>
      <c r="RUK11" s="30"/>
      <c r="RUL11" s="30"/>
      <c r="RUM11" s="30"/>
      <c r="RUN11" s="30"/>
      <c r="RUO11" s="30"/>
      <c r="RUP11" s="30"/>
      <c r="RUQ11" s="30"/>
      <c r="RUR11" s="30"/>
      <c r="RUS11" s="30"/>
      <c r="RUT11" s="30"/>
      <c r="RUU11" s="30"/>
      <c r="RUV11" s="32"/>
      <c r="RUW11" s="30"/>
      <c r="RUX11" s="29"/>
      <c r="RUY11" s="30"/>
      <c r="RUZ11" s="30"/>
      <c r="RVA11" s="30"/>
      <c r="RVB11" s="30"/>
      <c r="RVC11" s="30"/>
      <c r="RVD11" s="30"/>
      <c r="RVE11" s="30"/>
      <c r="RVF11" s="30"/>
      <c r="RVG11" s="30"/>
      <c r="RVH11" s="30"/>
      <c r="RVI11" s="30"/>
      <c r="RVJ11" s="30"/>
      <c r="RVK11" s="30"/>
      <c r="RVL11" s="32"/>
      <c r="RVM11" s="30"/>
      <c r="RVN11" s="29"/>
      <c r="RVO11" s="30"/>
      <c r="RVP11" s="30"/>
      <c r="RVQ11" s="30"/>
      <c r="RVR11" s="30"/>
      <c r="RVS11" s="30"/>
      <c r="RVT11" s="30"/>
      <c r="RVU11" s="30"/>
      <c r="RVV11" s="30"/>
      <c r="RVW11" s="30"/>
      <c r="RVX11" s="30"/>
      <c r="RVY11" s="30"/>
      <c r="RVZ11" s="30"/>
      <c r="RWA11" s="30"/>
      <c r="RWB11" s="32"/>
      <c r="RWC11" s="30"/>
      <c r="RWD11" s="29"/>
      <c r="RWE11" s="30"/>
      <c r="RWF11" s="30"/>
      <c r="RWG11" s="30"/>
      <c r="RWH11" s="30"/>
      <c r="RWI11" s="30"/>
      <c r="RWJ11" s="30"/>
      <c r="RWK11" s="30"/>
      <c r="RWL11" s="30"/>
      <c r="RWM11" s="30"/>
      <c r="RWN11" s="30"/>
      <c r="RWO11" s="30"/>
      <c r="RWP11" s="30"/>
      <c r="RWQ11" s="30"/>
      <c r="RWR11" s="32"/>
      <c r="RWS11" s="30"/>
      <c r="RWT11" s="29"/>
      <c r="RWU11" s="30"/>
      <c r="RWV11" s="30"/>
      <c r="RWW11" s="30"/>
      <c r="RWX11" s="30"/>
      <c r="RWY11" s="30"/>
      <c r="RWZ11" s="30"/>
      <c r="RXA11" s="30"/>
      <c r="RXB11" s="30"/>
      <c r="RXC11" s="30"/>
      <c r="RXD11" s="30"/>
      <c r="RXE11" s="30"/>
      <c r="RXF11" s="30"/>
      <c r="RXG11" s="30"/>
      <c r="RXH11" s="32"/>
      <c r="RXI11" s="30"/>
      <c r="RXJ11" s="29"/>
      <c r="RXK11" s="30"/>
      <c r="RXL11" s="30"/>
      <c r="RXM11" s="30"/>
      <c r="RXN11" s="30"/>
      <c r="RXO11" s="30"/>
      <c r="RXP11" s="30"/>
      <c r="RXQ11" s="30"/>
      <c r="RXR11" s="30"/>
      <c r="RXS11" s="30"/>
      <c r="RXT11" s="30"/>
      <c r="RXU11" s="30"/>
      <c r="RXV11" s="30"/>
      <c r="RXW11" s="30"/>
      <c r="RXX11" s="32"/>
      <c r="RXY11" s="30"/>
      <c r="RXZ11" s="29"/>
      <c r="RYA11" s="30"/>
      <c r="RYB11" s="30"/>
      <c r="RYC11" s="30"/>
      <c r="RYD11" s="30"/>
      <c r="RYE11" s="30"/>
      <c r="RYF11" s="30"/>
      <c r="RYG11" s="30"/>
      <c r="RYH11" s="30"/>
      <c r="RYI11" s="30"/>
      <c r="RYJ11" s="30"/>
      <c r="RYK11" s="30"/>
      <c r="RYL11" s="30"/>
      <c r="RYM11" s="30"/>
      <c r="RYN11" s="32"/>
      <c r="RYO11" s="30"/>
      <c r="RYP11" s="29"/>
      <c r="RYQ11" s="30"/>
      <c r="RYR11" s="30"/>
      <c r="RYS11" s="30"/>
      <c r="RYT11" s="30"/>
      <c r="RYU11" s="30"/>
      <c r="RYV11" s="30"/>
      <c r="RYW11" s="30"/>
      <c r="RYX11" s="30"/>
      <c r="RYY11" s="30"/>
      <c r="RYZ11" s="30"/>
      <c r="RZA11" s="30"/>
      <c r="RZB11" s="30"/>
      <c r="RZC11" s="30"/>
      <c r="RZD11" s="32"/>
      <c r="RZE11" s="30"/>
      <c r="RZF11" s="29"/>
      <c r="RZG11" s="30"/>
      <c r="RZH11" s="30"/>
      <c r="RZI11" s="30"/>
      <c r="RZJ11" s="30"/>
      <c r="RZK11" s="30"/>
      <c r="RZL11" s="30"/>
      <c r="RZM11" s="30"/>
      <c r="RZN11" s="30"/>
      <c r="RZO11" s="30"/>
      <c r="RZP11" s="30"/>
      <c r="RZQ11" s="30"/>
      <c r="RZR11" s="30"/>
      <c r="RZS11" s="30"/>
      <c r="RZT11" s="32"/>
      <c r="RZU11" s="30"/>
      <c r="RZV11" s="29"/>
      <c r="RZW11" s="30"/>
      <c r="RZX11" s="30"/>
      <c r="RZY11" s="30"/>
      <c r="RZZ11" s="30"/>
      <c r="SAA11" s="30"/>
      <c r="SAB11" s="30"/>
      <c r="SAC11" s="30"/>
      <c r="SAD11" s="30"/>
      <c r="SAE11" s="30"/>
      <c r="SAF11" s="30"/>
      <c r="SAG11" s="30"/>
      <c r="SAH11" s="30"/>
      <c r="SAI11" s="30"/>
      <c r="SAJ11" s="32"/>
      <c r="SAK11" s="30"/>
      <c r="SAL11" s="29"/>
      <c r="SAM11" s="30"/>
      <c r="SAN11" s="30"/>
      <c r="SAO11" s="30"/>
      <c r="SAP11" s="30"/>
      <c r="SAQ11" s="30"/>
      <c r="SAR11" s="30"/>
      <c r="SAS11" s="30"/>
      <c r="SAT11" s="30"/>
      <c r="SAU11" s="30"/>
      <c r="SAV11" s="30"/>
      <c r="SAW11" s="30"/>
      <c r="SAX11" s="30"/>
      <c r="SAY11" s="30"/>
      <c r="SAZ11" s="32"/>
      <c r="SBA11" s="30"/>
      <c r="SBB11" s="29"/>
      <c r="SBC11" s="30"/>
      <c r="SBD11" s="30"/>
      <c r="SBE11" s="30"/>
      <c r="SBF11" s="30"/>
      <c r="SBG11" s="30"/>
      <c r="SBH11" s="30"/>
      <c r="SBI11" s="30"/>
      <c r="SBJ11" s="30"/>
      <c r="SBK11" s="30"/>
      <c r="SBL11" s="30"/>
      <c r="SBM11" s="30"/>
      <c r="SBN11" s="30"/>
      <c r="SBO11" s="30"/>
      <c r="SBP11" s="32"/>
      <c r="SBQ11" s="30"/>
      <c r="SBR11" s="29"/>
      <c r="SBS11" s="30"/>
      <c r="SBT11" s="30"/>
      <c r="SBU11" s="30"/>
      <c r="SBV11" s="30"/>
      <c r="SBW11" s="30"/>
      <c r="SBX11" s="30"/>
      <c r="SBY11" s="30"/>
      <c r="SBZ11" s="30"/>
      <c r="SCA11" s="30"/>
      <c r="SCB11" s="30"/>
      <c r="SCC11" s="30"/>
      <c r="SCD11" s="30"/>
      <c r="SCE11" s="30"/>
      <c r="SCF11" s="32"/>
      <c r="SCG11" s="30"/>
      <c r="SCH11" s="29"/>
      <c r="SCI11" s="30"/>
      <c r="SCJ11" s="30"/>
      <c r="SCK11" s="30"/>
      <c r="SCL11" s="30"/>
      <c r="SCM11" s="30"/>
      <c r="SCN11" s="30"/>
      <c r="SCO11" s="30"/>
      <c r="SCP11" s="30"/>
      <c r="SCQ11" s="30"/>
      <c r="SCR11" s="30"/>
      <c r="SCS11" s="30"/>
      <c r="SCT11" s="30"/>
      <c r="SCU11" s="30"/>
      <c r="SCV11" s="32"/>
      <c r="SCW11" s="30"/>
      <c r="SCX11" s="29"/>
      <c r="SCY11" s="30"/>
      <c r="SCZ11" s="30"/>
      <c r="SDA11" s="30"/>
      <c r="SDB11" s="30"/>
      <c r="SDC11" s="30"/>
      <c r="SDD11" s="30"/>
      <c r="SDE11" s="30"/>
      <c r="SDF11" s="30"/>
      <c r="SDG11" s="30"/>
      <c r="SDH11" s="30"/>
      <c r="SDI11" s="30"/>
      <c r="SDJ11" s="30"/>
      <c r="SDK11" s="30"/>
      <c r="SDL11" s="32"/>
      <c r="SDM11" s="30"/>
      <c r="SDN11" s="29"/>
      <c r="SDO11" s="30"/>
      <c r="SDP11" s="30"/>
      <c r="SDQ11" s="30"/>
      <c r="SDR11" s="30"/>
      <c r="SDS11" s="30"/>
      <c r="SDT11" s="30"/>
      <c r="SDU11" s="30"/>
      <c r="SDV11" s="30"/>
      <c r="SDW11" s="30"/>
      <c r="SDX11" s="30"/>
      <c r="SDY11" s="30"/>
      <c r="SDZ11" s="30"/>
      <c r="SEA11" s="30"/>
      <c r="SEB11" s="32"/>
      <c r="SEC11" s="30"/>
      <c r="SED11" s="29"/>
      <c r="SEE11" s="30"/>
      <c r="SEF11" s="30"/>
      <c r="SEG11" s="30"/>
      <c r="SEH11" s="30"/>
      <c r="SEI11" s="30"/>
      <c r="SEJ11" s="30"/>
      <c r="SEK11" s="30"/>
      <c r="SEL11" s="30"/>
      <c r="SEM11" s="30"/>
      <c r="SEN11" s="30"/>
      <c r="SEO11" s="30"/>
      <c r="SEP11" s="30"/>
      <c r="SEQ11" s="30"/>
      <c r="SER11" s="32"/>
      <c r="SES11" s="30"/>
      <c r="SET11" s="29"/>
      <c r="SEU11" s="30"/>
      <c r="SEV11" s="30"/>
      <c r="SEW11" s="30"/>
      <c r="SEX11" s="30"/>
      <c r="SEY11" s="30"/>
      <c r="SEZ11" s="30"/>
      <c r="SFA11" s="30"/>
      <c r="SFB11" s="30"/>
      <c r="SFC11" s="30"/>
      <c r="SFD11" s="30"/>
      <c r="SFE11" s="30"/>
      <c r="SFF11" s="30"/>
      <c r="SFG11" s="30"/>
      <c r="SFH11" s="32"/>
      <c r="SFI11" s="30"/>
      <c r="SFJ11" s="29"/>
      <c r="SFK11" s="30"/>
      <c r="SFL11" s="30"/>
      <c r="SFM11" s="30"/>
      <c r="SFN11" s="30"/>
      <c r="SFO11" s="30"/>
      <c r="SFP11" s="30"/>
      <c r="SFQ11" s="30"/>
      <c r="SFR11" s="30"/>
      <c r="SFS11" s="30"/>
      <c r="SFT11" s="30"/>
      <c r="SFU11" s="30"/>
      <c r="SFV11" s="30"/>
      <c r="SFW11" s="30"/>
      <c r="SFX11" s="32"/>
      <c r="SFY11" s="30"/>
      <c r="SFZ11" s="29"/>
      <c r="SGA11" s="30"/>
      <c r="SGB11" s="30"/>
      <c r="SGC11" s="30"/>
      <c r="SGD11" s="30"/>
      <c r="SGE11" s="30"/>
      <c r="SGF11" s="30"/>
      <c r="SGG11" s="30"/>
      <c r="SGH11" s="30"/>
      <c r="SGI11" s="30"/>
      <c r="SGJ11" s="30"/>
      <c r="SGK11" s="30"/>
      <c r="SGL11" s="30"/>
      <c r="SGM11" s="30"/>
      <c r="SGN11" s="32"/>
      <c r="SGO11" s="30"/>
      <c r="SGP11" s="29"/>
      <c r="SGQ11" s="30"/>
      <c r="SGR11" s="30"/>
      <c r="SGS11" s="30"/>
      <c r="SGT11" s="30"/>
      <c r="SGU11" s="30"/>
      <c r="SGV11" s="30"/>
      <c r="SGW11" s="30"/>
      <c r="SGX11" s="30"/>
      <c r="SGY11" s="30"/>
      <c r="SGZ11" s="30"/>
      <c r="SHA11" s="30"/>
      <c r="SHB11" s="30"/>
      <c r="SHC11" s="30"/>
      <c r="SHD11" s="32"/>
      <c r="SHE11" s="30"/>
      <c r="SHF11" s="29"/>
      <c r="SHG11" s="30"/>
      <c r="SHH11" s="30"/>
      <c r="SHI11" s="30"/>
      <c r="SHJ11" s="30"/>
      <c r="SHK11" s="30"/>
      <c r="SHL11" s="30"/>
      <c r="SHM11" s="30"/>
      <c r="SHN11" s="30"/>
      <c r="SHO11" s="30"/>
      <c r="SHP11" s="30"/>
      <c r="SHQ11" s="30"/>
      <c r="SHR11" s="30"/>
      <c r="SHS11" s="30"/>
      <c r="SHT11" s="32"/>
      <c r="SHU11" s="30"/>
      <c r="SHV11" s="29"/>
      <c r="SHW11" s="30"/>
      <c r="SHX11" s="30"/>
      <c r="SHY11" s="30"/>
      <c r="SHZ11" s="30"/>
      <c r="SIA11" s="30"/>
      <c r="SIB11" s="30"/>
      <c r="SIC11" s="30"/>
      <c r="SID11" s="30"/>
      <c r="SIE11" s="30"/>
      <c r="SIF11" s="30"/>
      <c r="SIG11" s="30"/>
      <c r="SIH11" s="30"/>
      <c r="SII11" s="30"/>
      <c r="SIJ11" s="32"/>
      <c r="SIK11" s="30"/>
      <c r="SIL11" s="29"/>
      <c r="SIM11" s="30"/>
      <c r="SIN11" s="30"/>
      <c r="SIO11" s="30"/>
      <c r="SIP11" s="30"/>
      <c r="SIQ11" s="30"/>
      <c r="SIR11" s="30"/>
      <c r="SIS11" s="30"/>
      <c r="SIT11" s="30"/>
      <c r="SIU11" s="30"/>
      <c r="SIV11" s="30"/>
      <c r="SIW11" s="30"/>
      <c r="SIX11" s="30"/>
      <c r="SIY11" s="30"/>
      <c r="SIZ11" s="32"/>
      <c r="SJA11" s="30"/>
      <c r="SJB11" s="29"/>
      <c r="SJC11" s="30"/>
      <c r="SJD11" s="30"/>
      <c r="SJE11" s="30"/>
      <c r="SJF11" s="30"/>
      <c r="SJG11" s="30"/>
      <c r="SJH11" s="30"/>
      <c r="SJI11" s="30"/>
      <c r="SJJ11" s="30"/>
      <c r="SJK11" s="30"/>
      <c r="SJL11" s="30"/>
      <c r="SJM11" s="30"/>
      <c r="SJN11" s="30"/>
      <c r="SJO11" s="30"/>
      <c r="SJP11" s="32"/>
      <c r="SJQ11" s="30"/>
      <c r="SJR11" s="29"/>
      <c r="SJS11" s="30"/>
      <c r="SJT11" s="30"/>
      <c r="SJU11" s="30"/>
      <c r="SJV11" s="30"/>
      <c r="SJW11" s="30"/>
      <c r="SJX11" s="30"/>
      <c r="SJY11" s="30"/>
      <c r="SJZ11" s="30"/>
      <c r="SKA11" s="30"/>
      <c r="SKB11" s="30"/>
      <c r="SKC11" s="30"/>
      <c r="SKD11" s="30"/>
      <c r="SKE11" s="30"/>
      <c r="SKF11" s="32"/>
      <c r="SKG11" s="30"/>
      <c r="SKH11" s="29"/>
      <c r="SKI11" s="30"/>
      <c r="SKJ11" s="30"/>
      <c r="SKK11" s="30"/>
      <c r="SKL11" s="30"/>
      <c r="SKM11" s="30"/>
      <c r="SKN11" s="30"/>
      <c r="SKO11" s="30"/>
      <c r="SKP11" s="30"/>
      <c r="SKQ11" s="30"/>
      <c r="SKR11" s="30"/>
      <c r="SKS11" s="30"/>
      <c r="SKT11" s="30"/>
      <c r="SKU11" s="30"/>
      <c r="SKV11" s="32"/>
      <c r="SKW11" s="30"/>
      <c r="SKX11" s="29"/>
      <c r="SKY11" s="30"/>
      <c r="SKZ11" s="30"/>
      <c r="SLA11" s="30"/>
      <c r="SLB11" s="30"/>
      <c r="SLC11" s="30"/>
      <c r="SLD11" s="30"/>
      <c r="SLE11" s="30"/>
      <c r="SLF11" s="30"/>
      <c r="SLG11" s="30"/>
      <c r="SLH11" s="30"/>
      <c r="SLI11" s="30"/>
      <c r="SLJ11" s="30"/>
      <c r="SLK11" s="30"/>
      <c r="SLL11" s="32"/>
      <c r="SLM11" s="30"/>
      <c r="SLN11" s="29"/>
      <c r="SLO11" s="30"/>
      <c r="SLP11" s="30"/>
      <c r="SLQ11" s="30"/>
      <c r="SLR11" s="30"/>
      <c r="SLS11" s="30"/>
      <c r="SLT11" s="30"/>
      <c r="SLU11" s="30"/>
      <c r="SLV11" s="30"/>
      <c r="SLW11" s="30"/>
      <c r="SLX11" s="30"/>
      <c r="SLY11" s="30"/>
      <c r="SLZ11" s="30"/>
      <c r="SMA11" s="30"/>
      <c r="SMB11" s="32"/>
      <c r="SMC11" s="30"/>
      <c r="SMD11" s="29"/>
      <c r="SME11" s="30"/>
      <c r="SMF11" s="30"/>
      <c r="SMG11" s="30"/>
      <c r="SMH11" s="30"/>
      <c r="SMI11" s="30"/>
      <c r="SMJ11" s="30"/>
      <c r="SMK11" s="30"/>
      <c r="SML11" s="30"/>
      <c r="SMM11" s="30"/>
      <c r="SMN11" s="30"/>
      <c r="SMO11" s="30"/>
      <c r="SMP11" s="30"/>
      <c r="SMQ11" s="30"/>
      <c r="SMR11" s="32"/>
      <c r="SMS11" s="30"/>
      <c r="SMT11" s="29"/>
      <c r="SMU11" s="30"/>
      <c r="SMV11" s="30"/>
      <c r="SMW11" s="30"/>
      <c r="SMX11" s="30"/>
      <c r="SMY11" s="30"/>
      <c r="SMZ11" s="30"/>
      <c r="SNA11" s="30"/>
      <c r="SNB11" s="30"/>
      <c r="SNC11" s="30"/>
      <c r="SND11" s="30"/>
      <c r="SNE11" s="30"/>
      <c r="SNF11" s="30"/>
      <c r="SNG11" s="30"/>
      <c r="SNH11" s="32"/>
      <c r="SNI11" s="30"/>
      <c r="SNJ11" s="29"/>
      <c r="SNK11" s="30"/>
      <c r="SNL11" s="30"/>
      <c r="SNM11" s="30"/>
      <c r="SNN11" s="30"/>
      <c r="SNO11" s="30"/>
      <c r="SNP11" s="30"/>
      <c r="SNQ11" s="30"/>
      <c r="SNR11" s="30"/>
      <c r="SNS11" s="30"/>
      <c r="SNT11" s="30"/>
      <c r="SNU11" s="30"/>
      <c r="SNV11" s="30"/>
      <c r="SNW11" s="30"/>
      <c r="SNX11" s="32"/>
      <c r="SNY11" s="30"/>
      <c r="SNZ11" s="29"/>
      <c r="SOA11" s="30"/>
      <c r="SOB11" s="30"/>
      <c r="SOC11" s="30"/>
      <c r="SOD11" s="30"/>
      <c r="SOE11" s="30"/>
      <c r="SOF11" s="30"/>
      <c r="SOG11" s="30"/>
      <c r="SOH11" s="30"/>
      <c r="SOI11" s="30"/>
      <c r="SOJ11" s="30"/>
      <c r="SOK11" s="30"/>
      <c r="SOL11" s="30"/>
      <c r="SOM11" s="30"/>
      <c r="SON11" s="32"/>
      <c r="SOO11" s="30"/>
      <c r="SOP11" s="29"/>
      <c r="SOQ11" s="30"/>
      <c r="SOR11" s="30"/>
      <c r="SOS11" s="30"/>
      <c r="SOT11" s="30"/>
      <c r="SOU11" s="30"/>
      <c r="SOV11" s="30"/>
      <c r="SOW11" s="30"/>
      <c r="SOX11" s="30"/>
      <c r="SOY11" s="30"/>
      <c r="SOZ11" s="30"/>
      <c r="SPA11" s="30"/>
      <c r="SPB11" s="30"/>
      <c r="SPC11" s="30"/>
      <c r="SPD11" s="32"/>
      <c r="SPE11" s="30"/>
      <c r="SPF11" s="29"/>
      <c r="SPG11" s="30"/>
      <c r="SPH11" s="30"/>
      <c r="SPI11" s="30"/>
      <c r="SPJ11" s="30"/>
      <c r="SPK11" s="30"/>
      <c r="SPL11" s="30"/>
      <c r="SPM11" s="30"/>
      <c r="SPN11" s="30"/>
      <c r="SPO11" s="30"/>
      <c r="SPP11" s="30"/>
      <c r="SPQ11" s="30"/>
      <c r="SPR11" s="30"/>
      <c r="SPS11" s="30"/>
      <c r="SPT11" s="32"/>
      <c r="SPU11" s="30"/>
      <c r="SPV11" s="29"/>
      <c r="SPW11" s="30"/>
      <c r="SPX11" s="30"/>
      <c r="SPY11" s="30"/>
      <c r="SPZ11" s="30"/>
      <c r="SQA11" s="30"/>
      <c r="SQB11" s="30"/>
      <c r="SQC11" s="30"/>
      <c r="SQD11" s="30"/>
      <c r="SQE11" s="30"/>
      <c r="SQF11" s="30"/>
      <c r="SQG11" s="30"/>
      <c r="SQH11" s="30"/>
      <c r="SQI11" s="30"/>
      <c r="SQJ11" s="32"/>
      <c r="SQK11" s="30"/>
      <c r="SQL11" s="29"/>
      <c r="SQM11" s="30"/>
      <c r="SQN11" s="30"/>
      <c r="SQO11" s="30"/>
      <c r="SQP11" s="30"/>
      <c r="SQQ11" s="30"/>
      <c r="SQR11" s="30"/>
      <c r="SQS11" s="30"/>
      <c r="SQT11" s="30"/>
      <c r="SQU11" s="30"/>
      <c r="SQV11" s="30"/>
      <c r="SQW11" s="30"/>
      <c r="SQX11" s="30"/>
      <c r="SQY11" s="30"/>
      <c r="SQZ11" s="32"/>
      <c r="SRA11" s="30"/>
      <c r="SRB11" s="29"/>
      <c r="SRC11" s="30"/>
      <c r="SRD11" s="30"/>
      <c r="SRE11" s="30"/>
      <c r="SRF11" s="30"/>
      <c r="SRG11" s="30"/>
      <c r="SRH11" s="30"/>
      <c r="SRI11" s="30"/>
      <c r="SRJ11" s="30"/>
      <c r="SRK11" s="30"/>
      <c r="SRL11" s="30"/>
      <c r="SRM11" s="30"/>
      <c r="SRN11" s="30"/>
      <c r="SRO11" s="30"/>
      <c r="SRP11" s="32"/>
      <c r="SRQ11" s="30"/>
      <c r="SRR11" s="29"/>
      <c r="SRS11" s="30"/>
      <c r="SRT11" s="30"/>
      <c r="SRU11" s="30"/>
      <c r="SRV11" s="30"/>
      <c r="SRW11" s="30"/>
      <c r="SRX11" s="30"/>
      <c r="SRY11" s="30"/>
      <c r="SRZ11" s="30"/>
      <c r="SSA11" s="30"/>
      <c r="SSB11" s="30"/>
      <c r="SSC11" s="30"/>
      <c r="SSD11" s="30"/>
      <c r="SSE11" s="30"/>
      <c r="SSF11" s="32"/>
      <c r="SSG11" s="30"/>
      <c r="SSH11" s="29"/>
      <c r="SSI11" s="30"/>
      <c r="SSJ11" s="30"/>
      <c r="SSK11" s="30"/>
      <c r="SSL11" s="30"/>
      <c r="SSM11" s="30"/>
      <c r="SSN11" s="30"/>
      <c r="SSO11" s="30"/>
      <c r="SSP11" s="30"/>
      <c r="SSQ11" s="30"/>
      <c r="SSR11" s="30"/>
      <c r="SSS11" s="30"/>
      <c r="SST11" s="30"/>
      <c r="SSU11" s="30"/>
      <c r="SSV11" s="32"/>
      <c r="SSW11" s="30"/>
      <c r="SSX11" s="29"/>
      <c r="SSY11" s="30"/>
      <c r="SSZ11" s="30"/>
      <c r="STA11" s="30"/>
      <c r="STB11" s="30"/>
      <c r="STC11" s="30"/>
      <c r="STD11" s="30"/>
      <c r="STE11" s="30"/>
      <c r="STF11" s="30"/>
      <c r="STG11" s="30"/>
      <c r="STH11" s="30"/>
      <c r="STI11" s="30"/>
      <c r="STJ11" s="30"/>
      <c r="STK11" s="30"/>
      <c r="STL11" s="32"/>
      <c r="STM11" s="30"/>
      <c r="STN11" s="29"/>
      <c r="STO11" s="30"/>
      <c r="STP11" s="30"/>
      <c r="STQ11" s="30"/>
      <c r="STR11" s="30"/>
      <c r="STS11" s="30"/>
      <c r="STT11" s="30"/>
      <c r="STU11" s="30"/>
      <c r="STV11" s="30"/>
      <c r="STW11" s="30"/>
      <c r="STX11" s="30"/>
      <c r="STY11" s="30"/>
      <c r="STZ11" s="30"/>
      <c r="SUA11" s="30"/>
      <c r="SUB11" s="32"/>
      <c r="SUC11" s="30"/>
      <c r="SUD11" s="29"/>
      <c r="SUE11" s="30"/>
      <c r="SUF11" s="30"/>
      <c r="SUG11" s="30"/>
      <c r="SUH11" s="30"/>
      <c r="SUI11" s="30"/>
      <c r="SUJ11" s="30"/>
      <c r="SUK11" s="30"/>
      <c r="SUL11" s="30"/>
      <c r="SUM11" s="30"/>
      <c r="SUN11" s="30"/>
      <c r="SUO11" s="30"/>
      <c r="SUP11" s="30"/>
      <c r="SUQ11" s="30"/>
      <c r="SUR11" s="32"/>
      <c r="SUS11" s="30"/>
      <c r="SUT11" s="29"/>
      <c r="SUU11" s="30"/>
      <c r="SUV11" s="30"/>
      <c r="SUW11" s="30"/>
      <c r="SUX11" s="30"/>
      <c r="SUY11" s="30"/>
      <c r="SUZ11" s="30"/>
      <c r="SVA11" s="30"/>
      <c r="SVB11" s="30"/>
      <c r="SVC11" s="30"/>
      <c r="SVD11" s="30"/>
      <c r="SVE11" s="30"/>
      <c r="SVF11" s="30"/>
      <c r="SVG11" s="30"/>
      <c r="SVH11" s="32"/>
      <c r="SVI11" s="30"/>
      <c r="SVJ11" s="29"/>
      <c r="SVK11" s="30"/>
      <c r="SVL11" s="30"/>
      <c r="SVM11" s="30"/>
      <c r="SVN11" s="30"/>
      <c r="SVO11" s="30"/>
      <c r="SVP11" s="30"/>
      <c r="SVQ11" s="30"/>
      <c r="SVR11" s="30"/>
      <c r="SVS11" s="30"/>
      <c r="SVT11" s="30"/>
      <c r="SVU11" s="30"/>
      <c r="SVV11" s="30"/>
      <c r="SVW11" s="30"/>
      <c r="SVX11" s="32"/>
      <c r="SVY11" s="30"/>
      <c r="SVZ11" s="29"/>
      <c r="SWA11" s="30"/>
      <c r="SWB11" s="30"/>
      <c r="SWC11" s="30"/>
      <c r="SWD11" s="30"/>
      <c r="SWE11" s="30"/>
      <c r="SWF11" s="30"/>
      <c r="SWG11" s="30"/>
      <c r="SWH11" s="30"/>
      <c r="SWI11" s="30"/>
      <c r="SWJ11" s="30"/>
      <c r="SWK11" s="30"/>
      <c r="SWL11" s="30"/>
      <c r="SWM11" s="30"/>
      <c r="SWN11" s="32"/>
      <c r="SWO11" s="30"/>
      <c r="SWP11" s="29"/>
      <c r="SWQ11" s="30"/>
      <c r="SWR11" s="30"/>
      <c r="SWS11" s="30"/>
      <c r="SWT11" s="30"/>
      <c r="SWU11" s="30"/>
      <c r="SWV11" s="30"/>
      <c r="SWW11" s="30"/>
      <c r="SWX11" s="30"/>
      <c r="SWY11" s="30"/>
      <c r="SWZ11" s="30"/>
      <c r="SXA11" s="30"/>
      <c r="SXB11" s="30"/>
      <c r="SXC11" s="30"/>
      <c r="SXD11" s="32"/>
      <c r="SXE11" s="30"/>
      <c r="SXF11" s="29"/>
      <c r="SXG11" s="30"/>
      <c r="SXH11" s="30"/>
      <c r="SXI11" s="30"/>
      <c r="SXJ11" s="30"/>
      <c r="SXK11" s="30"/>
      <c r="SXL11" s="30"/>
      <c r="SXM11" s="30"/>
      <c r="SXN11" s="30"/>
      <c r="SXO11" s="30"/>
      <c r="SXP11" s="30"/>
      <c r="SXQ11" s="30"/>
      <c r="SXR11" s="30"/>
      <c r="SXS11" s="30"/>
      <c r="SXT11" s="32"/>
      <c r="SXU11" s="30"/>
      <c r="SXV11" s="29"/>
      <c r="SXW11" s="30"/>
      <c r="SXX11" s="30"/>
      <c r="SXY11" s="30"/>
      <c r="SXZ11" s="30"/>
      <c r="SYA11" s="30"/>
      <c r="SYB11" s="30"/>
      <c r="SYC11" s="30"/>
      <c r="SYD11" s="30"/>
      <c r="SYE11" s="30"/>
      <c r="SYF11" s="30"/>
      <c r="SYG11" s="30"/>
      <c r="SYH11" s="30"/>
      <c r="SYI11" s="30"/>
      <c r="SYJ11" s="32"/>
      <c r="SYK11" s="30"/>
      <c r="SYL11" s="29"/>
      <c r="SYM11" s="30"/>
      <c r="SYN11" s="30"/>
      <c r="SYO11" s="30"/>
      <c r="SYP11" s="30"/>
      <c r="SYQ11" s="30"/>
      <c r="SYR11" s="30"/>
      <c r="SYS11" s="30"/>
      <c r="SYT11" s="30"/>
      <c r="SYU11" s="30"/>
      <c r="SYV11" s="30"/>
      <c r="SYW11" s="30"/>
      <c r="SYX11" s="30"/>
      <c r="SYY11" s="30"/>
      <c r="SYZ11" s="32"/>
      <c r="SZA11" s="30"/>
      <c r="SZB11" s="29"/>
      <c r="SZC11" s="30"/>
      <c r="SZD11" s="30"/>
      <c r="SZE11" s="30"/>
      <c r="SZF11" s="30"/>
      <c r="SZG11" s="30"/>
      <c r="SZH11" s="30"/>
      <c r="SZI11" s="30"/>
      <c r="SZJ11" s="30"/>
      <c r="SZK11" s="30"/>
      <c r="SZL11" s="30"/>
      <c r="SZM11" s="30"/>
      <c r="SZN11" s="30"/>
      <c r="SZO11" s="30"/>
      <c r="SZP11" s="32"/>
      <c r="SZQ11" s="30"/>
      <c r="SZR11" s="29"/>
      <c r="SZS11" s="30"/>
      <c r="SZT11" s="30"/>
      <c r="SZU11" s="30"/>
      <c r="SZV11" s="30"/>
      <c r="SZW11" s="30"/>
      <c r="SZX11" s="30"/>
      <c r="SZY11" s="30"/>
      <c r="SZZ11" s="30"/>
      <c r="TAA11" s="30"/>
      <c r="TAB11" s="30"/>
      <c r="TAC11" s="30"/>
      <c r="TAD11" s="30"/>
      <c r="TAE11" s="30"/>
      <c r="TAF11" s="32"/>
      <c r="TAG11" s="30"/>
      <c r="TAH11" s="29"/>
      <c r="TAI11" s="30"/>
      <c r="TAJ11" s="30"/>
      <c r="TAK11" s="30"/>
      <c r="TAL11" s="30"/>
      <c r="TAM11" s="30"/>
      <c r="TAN11" s="30"/>
      <c r="TAO11" s="30"/>
      <c r="TAP11" s="30"/>
      <c r="TAQ11" s="30"/>
      <c r="TAR11" s="30"/>
      <c r="TAS11" s="30"/>
      <c r="TAT11" s="30"/>
      <c r="TAU11" s="30"/>
      <c r="TAV11" s="32"/>
      <c r="TAW11" s="30"/>
      <c r="TAX11" s="29"/>
      <c r="TAY11" s="30"/>
      <c r="TAZ11" s="30"/>
      <c r="TBA11" s="30"/>
      <c r="TBB11" s="30"/>
      <c r="TBC11" s="30"/>
      <c r="TBD11" s="30"/>
      <c r="TBE11" s="30"/>
      <c r="TBF11" s="30"/>
      <c r="TBG11" s="30"/>
      <c r="TBH11" s="30"/>
      <c r="TBI11" s="30"/>
      <c r="TBJ11" s="30"/>
      <c r="TBK11" s="30"/>
      <c r="TBL11" s="32"/>
      <c r="TBM11" s="30"/>
      <c r="TBN11" s="29"/>
      <c r="TBO11" s="30"/>
      <c r="TBP11" s="30"/>
      <c r="TBQ11" s="30"/>
      <c r="TBR11" s="30"/>
      <c r="TBS11" s="30"/>
      <c r="TBT11" s="30"/>
      <c r="TBU11" s="30"/>
      <c r="TBV11" s="30"/>
      <c r="TBW11" s="30"/>
      <c r="TBX11" s="30"/>
      <c r="TBY11" s="30"/>
      <c r="TBZ11" s="30"/>
      <c r="TCA11" s="30"/>
      <c r="TCB11" s="32"/>
      <c r="TCC11" s="30"/>
      <c r="TCD11" s="29"/>
      <c r="TCE11" s="30"/>
      <c r="TCF11" s="30"/>
      <c r="TCG11" s="30"/>
      <c r="TCH11" s="30"/>
      <c r="TCI11" s="30"/>
      <c r="TCJ11" s="30"/>
      <c r="TCK11" s="30"/>
      <c r="TCL11" s="30"/>
      <c r="TCM11" s="30"/>
      <c r="TCN11" s="30"/>
      <c r="TCO11" s="30"/>
      <c r="TCP11" s="30"/>
      <c r="TCQ11" s="30"/>
      <c r="TCR11" s="32"/>
      <c r="TCS11" s="30"/>
      <c r="TCT11" s="29"/>
      <c r="TCU11" s="30"/>
      <c r="TCV11" s="30"/>
      <c r="TCW11" s="30"/>
      <c r="TCX11" s="30"/>
      <c r="TCY11" s="30"/>
      <c r="TCZ11" s="30"/>
      <c r="TDA11" s="30"/>
      <c r="TDB11" s="30"/>
      <c r="TDC11" s="30"/>
      <c r="TDD11" s="30"/>
      <c r="TDE11" s="30"/>
      <c r="TDF11" s="30"/>
      <c r="TDG11" s="30"/>
      <c r="TDH11" s="32"/>
      <c r="TDI11" s="30"/>
      <c r="TDJ11" s="29"/>
      <c r="TDK11" s="30"/>
      <c r="TDL11" s="30"/>
      <c r="TDM11" s="30"/>
      <c r="TDN11" s="30"/>
      <c r="TDO11" s="30"/>
      <c r="TDP11" s="30"/>
      <c r="TDQ11" s="30"/>
      <c r="TDR11" s="30"/>
      <c r="TDS11" s="30"/>
      <c r="TDT11" s="30"/>
      <c r="TDU11" s="30"/>
      <c r="TDV11" s="30"/>
      <c r="TDW11" s="30"/>
      <c r="TDX11" s="32"/>
      <c r="TDY11" s="30"/>
      <c r="TDZ11" s="29"/>
      <c r="TEA11" s="30"/>
      <c r="TEB11" s="30"/>
      <c r="TEC11" s="30"/>
      <c r="TED11" s="30"/>
      <c r="TEE11" s="30"/>
      <c r="TEF11" s="30"/>
      <c r="TEG11" s="30"/>
      <c r="TEH11" s="30"/>
      <c r="TEI11" s="30"/>
      <c r="TEJ11" s="30"/>
      <c r="TEK11" s="30"/>
      <c r="TEL11" s="30"/>
      <c r="TEM11" s="30"/>
      <c r="TEN11" s="32"/>
      <c r="TEO11" s="30"/>
      <c r="TEP11" s="29"/>
      <c r="TEQ11" s="30"/>
      <c r="TER11" s="30"/>
      <c r="TES11" s="30"/>
      <c r="TET11" s="30"/>
      <c r="TEU11" s="30"/>
      <c r="TEV11" s="30"/>
      <c r="TEW11" s="30"/>
      <c r="TEX11" s="30"/>
      <c r="TEY11" s="30"/>
      <c r="TEZ11" s="30"/>
      <c r="TFA11" s="30"/>
      <c r="TFB11" s="30"/>
      <c r="TFC11" s="30"/>
      <c r="TFD11" s="32"/>
      <c r="TFE11" s="30"/>
      <c r="TFF11" s="29"/>
      <c r="TFG11" s="30"/>
      <c r="TFH11" s="30"/>
      <c r="TFI11" s="30"/>
      <c r="TFJ11" s="30"/>
      <c r="TFK11" s="30"/>
      <c r="TFL11" s="30"/>
      <c r="TFM11" s="30"/>
      <c r="TFN11" s="30"/>
      <c r="TFO11" s="30"/>
      <c r="TFP11" s="30"/>
      <c r="TFQ11" s="30"/>
      <c r="TFR11" s="30"/>
      <c r="TFS11" s="30"/>
      <c r="TFT11" s="32"/>
      <c r="TFU11" s="30"/>
      <c r="TFV11" s="29"/>
      <c r="TFW11" s="30"/>
      <c r="TFX11" s="30"/>
      <c r="TFY11" s="30"/>
      <c r="TFZ11" s="30"/>
      <c r="TGA11" s="30"/>
      <c r="TGB11" s="30"/>
      <c r="TGC11" s="30"/>
      <c r="TGD11" s="30"/>
      <c r="TGE11" s="30"/>
      <c r="TGF11" s="30"/>
      <c r="TGG11" s="30"/>
      <c r="TGH11" s="30"/>
      <c r="TGI11" s="30"/>
      <c r="TGJ11" s="32"/>
      <c r="TGK11" s="30"/>
      <c r="TGL11" s="29"/>
      <c r="TGM11" s="30"/>
      <c r="TGN11" s="30"/>
      <c r="TGO11" s="30"/>
      <c r="TGP11" s="30"/>
      <c r="TGQ11" s="30"/>
      <c r="TGR11" s="30"/>
      <c r="TGS11" s="30"/>
      <c r="TGT11" s="30"/>
      <c r="TGU11" s="30"/>
      <c r="TGV11" s="30"/>
      <c r="TGW11" s="30"/>
      <c r="TGX11" s="30"/>
      <c r="TGY11" s="30"/>
      <c r="TGZ11" s="32"/>
      <c r="THA11" s="30"/>
      <c r="THB11" s="29"/>
      <c r="THC11" s="30"/>
      <c r="THD11" s="30"/>
      <c r="THE11" s="30"/>
      <c r="THF11" s="30"/>
      <c r="THG11" s="30"/>
      <c r="THH11" s="30"/>
      <c r="THI11" s="30"/>
      <c r="THJ11" s="30"/>
      <c r="THK11" s="30"/>
      <c r="THL11" s="30"/>
      <c r="THM11" s="30"/>
      <c r="THN11" s="30"/>
      <c r="THO11" s="30"/>
      <c r="THP11" s="32"/>
      <c r="THQ11" s="30"/>
      <c r="THR11" s="29"/>
      <c r="THS11" s="30"/>
      <c r="THT11" s="30"/>
      <c r="THU11" s="30"/>
      <c r="THV11" s="30"/>
      <c r="THW11" s="30"/>
      <c r="THX11" s="30"/>
      <c r="THY11" s="30"/>
      <c r="THZ11" s="30"/>
      <c r="TIA11" s="30"/>
      <c r="TIB11" s="30"/>
      <c r="TIC11" s="30"/>
      <c r="TID11" s="30"/>
      <c r="TIE11" s="30"/>
      <c r="TIF11" s="32"/>
      <c r="TIG11" s="30"/>
      <c r="TIH11" s="29"/>
      <c r="TII11" s="30"/>
      <c r="TIJ11" s="30"/>
      <c r="TIK11" s="30"/>
      <c r="TIL11" s="30"/>
      <c r="TIM11" s="30"/>
      <c r="TIN11" s="30"/>
      <c r="TIO11" s="30"/>
      <c r="TIP11" s="30"/>
      <c r="TIQ11" s="30"/>
      <c r="TIR11" s="30"/>
      <c r="TIS11" s="30"/>
      <c r="TIT11" s="30"/>
      <c r="TIU11" s="30"/>
      <c r="TIV11" s="32"/>
      <c r="TIW11" s="30"/>
      <c r="TIX11" s="29"/>
      <c r="TIY11" s="30"/>
      <c r="TIZ11" s="30"/>
      <c r="TJA11" s="30"/>
      <c r="TJB11" s="30"/>
      <c r="TJC11" s="30"/>
      <c r="TJD11" s="30"/>
      <c r="TJE11" s="30"/>
      <c r="TJF11" s="30"/>
      <c r="TJG11" s="30"/>
      <c r="TJH11" s="30"/>
      <c r="TJI11" s="30"/>
      <c r="TJJ11" s="30"/>
      <c r="TJK11" s="30"/>
      <c r="TJL11" s="32"/>
      <c r="TJM11" s="30"/>
      <c r="TJN11" s="29"/>
      <c r="TJO11" s="30"/>
      <c r="TJP11" s="30"/>
      <c r="TJQ11" s="30"/>
      <c r="TJR11" s="30"/>
      <c r="TJS11" s="30"/>
      <c r="TJT11" s="30"/>
      <c r="TJU11" s="30"/>
      <c r="TJV11" s="30"/>
      <c r="TJW11" s="30"/>
      <c r="TJX11" s="30"/>
      <c r="TJY11" s="30"/>
      <c r="TJZ11" s="30"/>
      <c r="TKA11" s="30"/>
      <c r="TKB11" s="32"/>
      <c r="TKC11" s="30"/>
      <c r="TKD11" s="29"/>
      <c r="TKE11" s="30"/>
      <c r="TKF11" s="30"/>
      <c r="TKG11" s="30"/>
      <c r="TKH11" s="30"/>
      <c r="TKI11" s="30"/>
      <c r="TKJ11" s="30"/>
      <c r="TKK11" s="30"/>
      <c r="TKL11" s="30"/>
      <c r="TKM11" s="30"/>
      <c r="TKN11" s="30"/>
      <c r="TKO11" s="30"/>
      <c r="TKP11" s="30"/>
      <c r="TKQ11" s="30"/>
      <c r="TKR11" s="32"/>
      <c r="TKS11" s="30"/>
      <c r="TKT11" s="29"/>
      <c r="TKU11" s="30"/>
      <c r="TKV11" s="30"/>
      <c r="TKW11" s="30"/>
      <c r="TKX11" s="30"/>
      <c r="TKY11" s="30"/>
      <c r="TKZ11" s="30"/>
      <c r="TLA11" s="30"/>
      <c r="TLB11" s="30"/>
      <c r="TLC11" s="30"/>
      <c r="TLD11" s="30"/>
      <c r="TLE11" s="30"/>
      <c r="TLF11" s="30"/>
      <c r="TLG11" s="30"/>
      <c r="TLH11" s="32"/>
      <c r="TLI11" s="30"/>
      <c r="TLJ11" s="29"/>
      <c r="TLK11" s="30"/>
      <c r="TLL11" s="30"/>
      <c r="TLM11" s="30"/>
      <c r="TLN11" s="30"/>
      <c r="TLO11" s="30"/>
      <c r="TLP11" s="30"/>
      <c r="TLQ11" s="30"/>
      <c r="TLR11" s="30"/>
      <c r="TLS11" s="30"/>
      <c r="TLT11" s="30"/>
      <c r="TLU11" s="30"/>
      <c r="TLV11" s="30"/>
      <c r="TLW11" s="30"/>
      <c r="TLX11" s="32"/>
      <c r="TLY11" s="30"/>
      <c r="TLZ11" s="29"/>
      <c r="TMA11" s="30"/>
      <c r="TMB11" s="30"/>
      <c r="TMC11" s="30"/>
      <c r="TMD11" s="30"/>
      <c r="TME11" s="30"/>
      <c r="TMF11" s="30"/>
      <c r="TMG11" s="30"/>
      <c r="TMH11" s="30"/>
      <c r="TMI11" s="30"/>
      <c r="TMJ11" s="30"/>
      <c r="TMK11" s="30"/>
      <c r="TML11" s="30"/>
      <c r="TMM11" s="30"/>
      <c r="TMN11" s="32"/>
      <c r="TMO11" s="30"/>
      <c r="TMP11" s="29"/>
      <c r="TMQ11" s="30"/>
      <c r="TMR11" s="30"/>
      <c r="TMS11" s="30"/>
      <c r="TMT11" s="30"/>
      <c r="TMU11" s="30"/>
      <c r="TMV11" s="30"/>
      <c r="TMW11" s="30"/>
      <c r="TMX11" s="30"/>
      <c r="TMY11" s="30"/>
      <c r="TMZ11" s="30"/>
      <c r="TNA11" s="30"/>
      <c r="TNB11" s="30"/>
      <c r="TNC11" s="30"/>
      <c r="TND11" s="32"/>
      <c r="TNE11" s="30"/>
      <c r="TNF11" s="29"/>
      <c r="TNG11" s="30"/>
      <c r="TNH11" s="30"/>
      <c r="TNI11" s="30"/>
      <c r="TNJ11" s="30"/>
      <c r="TNK11" s="30"/>
      <c r="TNL11" s="30"/>
      <c r="TNM11" s="30"/>
      <c r="TNN11" s="30"/>
      <c r="TNO11" s="30"/>
      <c r="TNP11" s="30"/>
      <c r="TNQ11" s="30"/>
      <c r="TNR11" s="30"/>
      <c r="TNS11" s="30"/>
      <c r="TNT11" s="32"/>
      <c r="TNU11" s="30"/>
      <c r="TNV11" s="29"/>
      <c r="TNW11" s="30"/>
      <c r="TNX11" s="30"/>
      <c r="TNY11" s="30"/>
      <c r="TNZ11" s="30"/>
      <c r="TOA11" s="30"/>
      <c r="TOB11" s="30"/>
      <c r="TOC11" s="30"/>
      <c r="TOD11" s="30"/>
      <c r="TOE11" s="30"/>
      <c r="TOF11" s="30"/>
      <c r="TOG11" s="30"/>
      <c r="TOH11" s="30"/>
      <c r="TOI11" s="30"/>
      <c r="TOJ11" s="32"/>
      <c r="TOK11" s="30"/>
      <c r="TOL11" s="29"/>
      <c r="TOM11" s="30"/>
      <c r="TON11" s="30"/>
      <c r="TOO11" s="30"/>
      <c r="TOP11" s="30"/>
      <c r="TOQ11" s="30"/>
      <c r="TOR11" s="30"/>
      <c r="TOS11" s="30"/>
      <c r="TOT11" s="30"/>
      <c r="TOU11" s="30"/>
      <c r="TOV11" s="30"/>
      <c r="TOW11" s="30"/>
      <c r="TOX11" s="30"/>
      <c r="TOY11" s="30"/>
      <c r="TOZ11" s="32"/>
      <c r="TPA11" s="30"/>
      <c r="TPB11" s="29"/>
      <c r="TPC11" s="30"/>
      <c r="TPD11" s="30"/>
      <c r="TPE11" s="30"/>
      <c r="TPF11" s="30"/>
      <c r="TPG11" s="30"/>
      <c r="TPH11" s="30"/>
      <c r="TPI11" s="30"/>
      <c r="TPJ11" s="30"/>
      <c r="TPK11" s="30"/>
      <c r="TPL11" s="30"/>
      <c r="TPM11" s="30"/>
      <c r="TPN11" s="30"/>
      <c r="TPO11" s="30"/>
      <c r="TPP11" s="32"/>
      <c r="TPQ11" s="30"/>
      <c r="TPR11" s="29"/>
      <c r="TPS11" s="30"/>
      <c r="TPT11" s="30"/>
      <c r="TPU11" s="30"/>
      <c r="TPV11" s="30"/>
      <c r="TPW11" s="30"/>
      <c r="TPX11" s="30"/>
      <c r="TPY11" s="30"/>
      <c r="TPZ11" s="30"/>
      <c r="TQA11" s="30"/>
      <c r="TQB11" s="30"/>
      <c r="TQC11" s="30"/>
      <c r="TQD11" s="30"/>
      <c r="TQE11" s="30"/>
      <c r="TQF11" s="32"/>
      <c r="TQG11" s="30"/>
      <c r="TQH11" s="29"/>
      <c r="TQI11" s="30"/>
      <c r="TQJ11" s="30"/>
      <c r="TQK11" s="30"/>
      <c r="TQL11" s="30"/>
      <c r="TQM11" s="30"/>
      <c r="TQN11" s="30"/>
      <c r="TQO11" s="30"/>
      <c r="TQP11" s="30"/>
      <c r="TQQ11" s="30"/>
      <c r="TQR11" s="30"/>
      <c r="TQS11" s="30"/>
      <c r="TQT11" s="30"/>
      <c r="TQU11" s="30"/>
      <c r="TQV11" s="32"/>
      <c r="TQW11" s="30"/>
      <c r="TQX11" s="29"/>
      <c r="TQY11" s="30"/>
      <c r="TQZ11" s="30"/>
      <c r="TRA11" s="30"/>
      <c r="TRB11" s="30"/>
      <c r="TRC11" s="30"/>
      <c r="TRD11" s="30"/>
      <c r="TRE11" s="30"/>
      <c r="TRF11" s="30"/>
      <c r="TRG11" s="30"/>
      <c r="TRH11" s="30"/>
      <c r="TRI11" s="30"/>
      <c r="TRJ11" s="30"/>
      <c r="TRK11" s="30"/>
      <c r="TRL11" s="32"/>
      <c r="TRM11" s="30"/>
      <c r="TRN11" s="29"/>
      <c r="TRO11" s="30"/>
      <c r="TRP11" s="30"/>
      <c r="TRQ11" s="30"/>
      <c r="TRR11" s="30"/>
      <c r="TRS11" s="30"/>
      <c r="TRT11" s="30"/>
      <c r="TRU11" s="30"/>
      <c r="TRV11" s="30"/>
      <c r="TRW11" s="30"/>
      <c r="TRX11" s="30"/>
      <c r="TRY11" s="30"/>
      <c r="TRZ11" s="30"/>
      <c r="TSA11" s="30"/>
      <c r="TSB11" s="32"/>
      <c r="TSC11" s="30"/>
      <c r="TSD11" s="29"/>
      <c r="TSE11" s="30"/>
      <c r="TSF11" s="30"/>
      <c r="TSG11" s="30"/>
      <c r="TSH11" s="30"/>
      <c r="TSI11" s="30"/>
      <c r="TSJ11" s="30"/>
      <c r="TSK11" s="30"/>
      <c r="TSL11" s="30"/>
      <c r="TSM11" s="30"/>
      <c r="TSN11" s="30"/>
      <c r="TSO11" s="30"/>
      <c r="TSP11" s="30"/>
      <c r="TSQ11" s="30"/>
      <c r="TSR11" s="32"/>
      <c r="TSS11" s="30"/>
      <c r="TST11" s="29"/>
      <c r="TSU11" s="30"/>
      <c r="TSV11" s="30"/>
      <c r="TSW11" s="30"/>
      <c r="TSX11" s="30"/>
      <c r="TSY11" s="30"/>
      <c r="TSZ11" s="30"/>
      <c r="TTA11" s="30"/>
      <c r="TTB11" s="30"/>
      <c r="TTC11" s="30"/>
      <c r="TTD11" s="30"/>
      <c r="TTE11" s="30"/>
      <c r="TTF11" s="30"/>
      <c r="TTG11" s="30"/>
      <c r="TTH11" s="32"/>
      <c r="TTI11" s="30"/>
      <c r="TTJ11" s="29"/>
      <c r="TTK11" s="30"/>
      <c r="TTL11" s="30"/>
      <c r="TTM11" s="30"/>
      <c r="TTN11" s="30"/>
      <c r="TTO11" s="30"/>
      <c r="TTP11" s="30"/>
      <c r="TTQ11" s="30"/>
      <c r="TTR11" s="30"/>
      <c r="TTS11" s="30"/>
      <c r="TTT11" s="30"/>
      <c r="TTU11" s="30"/>
      <c r="TTV11" s="30"/>
      <c r="TTW11" s="30"/>
      <c r="TTX11" s="32"/>
      <c r="TTY11" s="30"/>
      <c r="TTZ11" s="29"/>
      <c r="TUA11" s="30"/>
      <c r="TUB11" s="30"/>
      <c r="TUC11" s="30"/>
      <c r="TUD11" s="30"/>
      <c r="TUE11" s="30"/>
      <c r="TUF11" s="30"/>
      <c r="TUG11" s="30"/>
      <c r="TUH11" s="30"/>
      <c r="TUI11" s="30"/>
      <c r="TUJ11" s="30"/>
      <c r="TUK11" s="30"/>
      <c r="TUL11" s="30"/>
      <c r="TUM11" s="30"/>
      <c r="TUN11" s="32"/>
      <c r="TUO11" s="30"/>
      <c r="TUP11" s="29"/>
      <c r="TUQ11" s="30"/>
      <c r="TUR11" s="30"/>
      <c r="TUS11" s="30"/>
      <c r="TUT11" s="30"/>
      <c r="TUU11" s="30"/>
      <c r="TUV11" s="30"/>
      <c r="TUW11" s="30"/>
      <c r="TUX11" s="30"/>
      <c r="TUY11" s="30"/>
      <c r="TUZ11" s="30"/>
      <c r="TVA11" s="30"/>
      <c r="TVB11" s="30"/>
      <c r="TVC11" s="30"/>
      <c r="TVD11" s="32"/>
      <c r="TVE11" s="30"/>
      <c r="TVF11" s="29"/>
      <c r="TVG11" s="30"/>
      <c r="TVH11" s="30"/>
      <c r="TVI11" s="30"/>
      <c r="TVJ11" s="30"/>
      <c r="TVK11" s="30"/>
      <c r="TVL11" s="30"/>
      <c r="TVM11" s="30"/>
      <c r="TVN11" s="30"/>
      <c r="TVO11" s="30"/>
      <c r="TVP11" s="30"/>
      <c r="TVQ11" s="30"/>
      <c r="TVR11" s="30"/>
      <c r="TVS11" s="30"/>
      <c r="TVT11" s="32"/>
      <c r="TVU11" s="30"/>
      <c r="TVV11" s="29"/>
      <c r="TVW11" s="30"/>
      <c r="TVX11" s="30"/>
      <c r="TVY11" s="30"/>
      <c r="TVZ11" s="30"/>
      <c r="TWA11" s="30"/>
      <c r="TWB11" s="30"/>
      <c r="TWC11" s="30"/>
      <c r="TWD11" s="30"/>
      <c r="TWE11" s="30"/>
      <c r="TWF11" s="30"/>
      <c r="TWG11" s="30"/>
      <c r="TWH11" s="30"/>
      <c r="TWI11" s="30"/>
      <c r="TWJ11" s="32"/>
      <c r="TWK11" s="30"/>
      <c r="TWL11" s="29"/>
      <c r="TWM11" s="30"/>
      <c r="TWN11" s="30"/>
      <c r="TWO11" s="30"/>
      <c r="TWP11" s="30"/>
      <c r="TWQ11" s="30"/>
      <c r="TWR11" s="30"/>
      <c r="TWS11" s="30"/>
      <c r="TWT11" s="30"/>
      <c r="TWU11" s="30"/>
      <c r="TWV11" s="30"/>
      <c r="TWW11" s="30"/>
      <c r="TWX11" s="30"/>
      <c r="TWY11" s="30"/>
      <c r="TWZ11" s="32"/>
      <c r="TXA11" s="30"/>
      <c r="TXB11" s="29"/>
      <c r="TXC11" s="30"/>
      <c r="TXD11" s="30"/>
      <c r="TXE11" s="30"/>
      <c r="TXF11" s="30"/>
      <c r="TXG11" s="30"/>
      <c r="TXH11" s="30"/>
      <c r="TXI11" s="30"/>
      <c r="TXJ11" s="30"/>
      <c r="TXK11" s="30"/>
      <c r="TXL11" s="30"/>
      <c r="TXM11" s="30"/>
      <c r="TXN11" s="30"/>
      <c r="TXO11" s="30"/>
      <c r="TXP11" s="32"/>
      <c r="TXQ11" s="30"/>
      <c r="TXR11" s="29"/>
      <c r="TXS11" s="30"/>
      <c r="TXT11" s="30"/>
      <c r="TXU11" s="30"/>
      <c r="TXV11" s="30"/>
      <c r="TXW11" s="30"/>
      <c r="TXX11" s="30"/>
      <c r="TXY11" s="30"/>
      <c r="TXZ11" s="30"/>
      <c r="TYA11" s="30"/>
      <c r="TYB11" s="30"/>
      <c r="TYC11" s="30"/>
      <c r="TYD11" s="30"/>
      <c r="TYE11" s="30"/>
      <c r="TYF11" s="32"/>
      <c r="TYG11" s="30"/>
      <c r="TYH11" s="29"/>
      <c r="TYI11" s="30"/>
      <c r="TYJ11" s="30"/>
      <c r="TYK11" s="30"/>
      <c r="TYL11" s="30"/>
      <c r="TYM11" s="30"/>
      <c r="TYN11" s="30"/>
      <c r="TYO11" s="30"/>
      <c r="TYP11" s="30"/>
      <c r="TYQ11" s="30"/>
      <c r="TYR11" s="30"/>
      <c r="TYS11" s="30"/>
      <c r="TYT11" s="30"/>
      <c r="TYU11" s="30"/>
      <c r="TYV11" s="32"/>
      <c r="TYW11" s="30"/>
      <c r="TYX11" s="29"/>
      <c r="TYY11" s="30"/>
      <c r="TYZ11" s="30"/>
      <c r="TZA11" s="30"/>
      <c r="TZB11" s="30"/>
      <c r="TZC11" s="30"/>
      <c r="TZD11" s="30"/>
      <c r="TZE11" s="30"/>
      <c r="TZF11" s="30"/>
      <c r="TZG11" s="30"/>
      <c r="TZH11" s="30"/>
      <c r="TZI11" s="30"/>
      <c r="TZJ11" s="30"/>
      <c r="TZK11" s="30"/>
      <c r="TZL11" s="32"/>
      <c r="TZM11" s="30"/>
      <c r="TZN11" s="29"/>
      <c r="TZO11" s="30"/>
      <c r="TZP11" s="30"/>
      <c r="TZQ11" s="30"/>
      <c r="TZR11" s="30"/>
      <c r="TZS11" s="30"/>
      <c r="TZT11" s="30"/>
      <c r="TZU11" s="30"/>
      <c r="TZV11" s="30"/>
      <c r="TZW11" s="30"/>
      <c r="TZX11" s="30"/>
      <c r="TZY11" s="30"/>
      <c r="TZZ11" s="30"/>
      <c r="UAA11" s="30"/>
      <c r="UAB11" s="32"/>
      <c r="UAC11" s="30"/>
      <c r="UAD11" s="29"/>
      <c r="UAE11" s="30"/>
      <c r="UAF11" s="30"/>
      <c r="UAG11" s="30"/>
      <c r="UAH11" s="30"/>
      <c r="UAI11" s="30"/>
      <c r="UAJ11" s="30"/>
      <c r="UAK11" s="30"/>
      <c r="UAL11" s="30"/>
      <c r="UAM11" s="30"/>
      <c r="UAN11" s="30"/>
      <c r="UAO11" s="30"/>
      <c r="UAP11" s="30"/>
      <c r="UAQ11" s="30"/>
      <c r="UAR11" s="32"/>
      <c r="UAS11" s="30"/>
      <c r="UAT11" s="29"/>
      <c r="UAU11" s="30"/>
      <c r="UAV11" s="30"/>
      <c r="UAW11" s="30"/>
      <c r="UAX11" s="30"/>
      <c r="UAY11" s="30"/>
      <c r="UAZ11" s="30"/>
      <c r="UBA11" s="30"/>
      <c r="UBB11" s="30"/>
      <c r="UBC11" s="30"/>
      <c r="UBD11" s="30"/>
      <c r="UBE11" s="30"/>
      <c r="UBF11" s="30"/>
      <c r="UBG11" s="30"/>
      <c r="UBH11" s="32"/>
      <c r="UBI11" s="30"/>
      <c r="UBJ11" s="29"/>
      <c r="UBK11" s="30"/>
      <c r="UBL11" s="30"/>
      <c r="UBM11" s="30"/>
      <c r="UBN11" s="30"/>
      <c r="UBO11" s="30"/>
      <c r="UBP11" s="30"/>
      <c r="UBQ11" s="30"/>
      <c r="UBR11" s="30"/>
      <c r="UBS11" s="30"/>
      <c r="UBT11" s="30"/>
      <c r="UBU11" s="30"/>
      <c r="UBV11" s="30"/>
      <c r="UBW11" s="30"/>
      <c r="UBX11" s="32"/>
      <c r="UBY11" s="30"/>
      <c r="UBZ11" s="29"/>
      <c r="UCA11" s="30"/>
      <c r="UCB11" s="30"/>
      <c r="UCC11" s="30"/>
      <c r="UCD11" s="30"/>
      <c r="UCE11" s="30"/>
      <c r="UCF11" s="30"/>
      <c r="UCG11" s="30"/>
      <c r="UCH11" s="30"/>
      <c r="UCI11" s="30"/>
      <c r="UCJ11" s="30"/>
      <c r="UCK11" s="30"/>
      <c r="UCL11" s="30"/>
      <c r="UCM11" s="30"/>
      <c r="UCN11" s="32"/>
      <c r="UCO11" s="30"/>
      <c r="UCP11" s="29"/>
      <c r="UCQ11" s="30"/>
      <c r="UCR11" s="30"/>
      <c r="UCS11" s="30"/>
      <c r="UCT11" s="30"/>
      <c r="UCU11" s="30"/>
      <c r="UCV11" s="30"/>
      <c r="UCW11" s="30"/>
      <c r="UCX11" s="30"/>
      <c r="UCY11" s="30"/>
      <c r="UCZ11" s="30"/>
      <c r="UDA11" s="30"/>
      <c r="UDB11" s="30"/>
      <c r="UDC11" s="30"/>
      <c r="UDD11" s="32"/>
      <c r="UDE11" s="30"/>
      <c r="UDF11" s="29"/>
      <c r="UDG11" s="30"/>
      <c r="UDH11" s="30"/>
      <c r="UDI11" s="30"/>
      <c r="UDJ11" s="30"/>
      <c r="UDK11" s="30"/>
      <c r="UDL11" s="30"/>
      <c r="UDM11" s="30"/>
      <c r="UDN11" s="30"/>
      <c r="UDO11" s="30"/>
      <c r="UDP11" s="30"/>
      <c r="UDQ11" s="30"/>
      <c r="UDR11" s="30"/>
      <c r="UDS11" s="30"/>
      <c r="UDT11" s="32"/>
      <c r="UDU11" s="30"/>
      <c r="UDV11" s="29"/>
      <c r="UDW11" s="30"/>
      <c r="UDX11" s="30"/>
      <c r="UDY11" s="30"/>
      <c r="UDZ11" s="30"/>
      <c r="UEA11" s="30"/>
      <c r="UEB11" s="30"/>
      <c r="UEC11" s="30"/>
      <c r="UED11" s="30"/>
      <c r="UEE11" s="30"/>
      <c r="UEF11" s="30"/>
      <c r="UEG11" s="30"/>
      <c r="UEH11" s="30"/>
      <c r="UEI11" s="30"/>
      <c r="UEJ11" s="32"/>
      <c r="UEK11" s="30"/>
      <c r="UEL11" s="29"/>
      <c r="UEM11" s="30"/>
      <c r="UEN11" s="30"/>
      <c r="UEO11" s="30"/>
      <c r="UEP11" s="30"/>
      <c r="UEQ11" s="30"/>
      <c r="UER11" s="30"/>
      <c r="UES11" s="30"/>
      <c r="UET11" s="30"/>
      <c r="UEU11" s="30"/>
      <c r="UEV11" s="30"/>
      <c r="UEW11" s="30"/>
      <c r="UEX11" s="30"/>
      <c r="UEY11" s="30"/>
      <c r="UEZ11" s="32"/>
      <c r="UFA11" s="30"/>
      <c r="UFB11" s="29"/>
      <c r="UFC11" s="30"/>
      <c r="UFD11" s="30"/>
      <c r="UFE11" s="30"/>
      <c r="UFF11" s="30"/>
      <c r="UFG11" s="30"/>
      <c r="UFH11" s="30"/>
      <c r="UFI11" s="30"/>
      <c r="UFJ11" s="30"/>
      <c r="UFK11" s="30"/>
      <c r="UFL11" s="30"/>
      <c r="UFM11" s="30"/>
      <c r="UFN11" s="30"/>
      <c r="UFO11" s="30"/>
      <c r="UFP11" s="32"/>
      <c r="UFQ11" s="30"/>
      <c r="UFR11" s="29"/>
      <c r="UFS11" s="30"/>
      <c r="UFT11" s="30"/>
      <c r="UFU11" s="30"/>
      <c r="UFV11" s="30"/>
      <c r="UFW11" s="30"/>
      <c r="UFX11" s="30"/>
      <c r="UFY11" s="30"/>
      <c r="UFZ11" s="30"/>
      <c r="UGA11" s="30"/>
      <c r="UGB11" s="30"/>
      <c r="UGC11" s="30"/>
      <c r="UGD11" s="30"/>
      <c r="UGE11" s="30"/>
      <c r="UGF11" s="32"/>
      <c r="UGG11" s="30"/>
      <c r="UGH11" s="29"/>
      <c r="UGI11" s="30"/>
      <c r="UGJ11" s="30"/>
      <c r="UGK11" s="30"/>
      <c r="UGL11" s="30"/>
      <c r="UGM11" s="30"/>
      <c r="UGN11" s="30"/>
      <c r="UGO11" s="30"/>
      <c r="UGP11" s="30"/>
      <c r="UGQ11" s="30"/>
      <c r="UGR11" s="30"/>
      <c r="UGS11" s="30"/>
      <c r="UGT11" s="30"/>
      <c r="UGU11" s="30"/>
      <c r="UGV11" s="32"/>
      <c r="UGW11" s="30"/>
      <c r="UGX11" s="29"/>
      <c r="UGY11" s="30"/>
      <c r="UGZ11" s="30"/>
      <c r="UHA11" s="30"/>
      <c r="UHB11" s="30"/>
      <c r="UHC11" s="30"/>
      <c r="UHD11" s="30"/>
      <c r="UHE11" s="30"/>
      <c r="UHF11" s="30"/>
      <c r="UHG11" s="30"/>
      <c r="UHH11" s="30"/>
      <c r="UHI11" s="30"/>
      <c r="UHJ11" s="30"/>
      <c r="UHK11" s="30"/>
      <c r="UHL11" s="32"/>
      <c r="UHM11" s="30"/>
      <c r="UHN11" s="29"/>
      <c r="UHO11" s="30"/>
      <c r="UHP11" s="30"/>
      <c r="UHQ11" s="30"/>
      <c r="UHR11" s="30"/>
      <c r="UHS11" s="30"/>
      <c r="UHT11" s="30"/>
      <c r="UHU11" s="30"/>
      <c r="UHV11" s="30"/>
      <c r="UHW11" s="30"/>
      <c r="UHX11" s="30"/>
      <c r="UHY11" s="30"/>
      <c r="UHZ11" s="30"/>
      <c r="UIA11" s="30"/>
      <c r="UIB11" s="32"/>
      <c r="UIC11" s="30"/>
      <c r="UID11" s="29"/>
      <c r="UIE11" s="30"/>
      <c r="UIF11" s="30"/>
      <c r="UIG11" s="30"/>
      <c r="UIH11" s="30"/>
      <c r="UII11" s="30"/>
      <c r="UIJ11" s="30"/>
      <c r="UIK11" s="30"/>
      <c r="UIL11" s="30"/>
      <c r="UIM11" s="30"/>
      <c r="UIN11" s="30"/>
      <c r="UIO11" s="30"/>
      <c r="UIP11" s="30"/>
      <c r="UIQ11" s="30"/>
      <c r="UIR11" s="32"/>
      <c r="UIS11" s="30"/>
      <c r="UIT11" s="29"/>
      <c r="UIU11" s="30"/>
      <c r="UIV11" s="30"/>
      <c r="UIW11" s="30"/>
      <c r="UIX11" s="30"/>
      <c r="UIY11" s="30"/>
      <c r="UIZ11" s="30"/>
      <c r="UJA11" s="30"/>
      <c r="UJB11" s="30"/>
      <c r="UJC11" s="30"/>
      <c r="UJD11" s="30"/>
      <c r="UJE11" s="30"/>
      <c r="UJF11" s="30"/>
      <c r="UJG11" s="30"/>
      <c r="UJH11" s="32"/>
      <c r="UJI11" s="30"/>
      <c r="UJJ11" s="29"/>
      <c r="UJK11" s="30"/>
      <c r="UJL11" s="30"/>
      <c r="UJM11" s="30"/>
      <c r="UJN11" s="30"/>
      <c r="UJO11" s="30"/>
      <c r="UJP11" s="30"/>
      <c r="UJQ11" s="30"/>
      <c r="UJR11" s="30"/>
      <c r="UJS11" s="30"/>
      <c r="UJT11" s="30"/>
      <c r="UJU11" s="30"/>
      <c r="UJV11" s="30"/>
      <c r="UJW11" s="30"/>
      <c r="UJX11" s="32"/>
      <c r="UJY11" s="30"/>
      <c r="UJZ11" s="29"/>
      <c r="UKA11" s="30"/>
      <c r="UKB11" s="30"/>
      <c r="UKC11" s="30"/>
      <c r="UKD11" s="30"/>
      <c r="UKE11" s="30"/>
      <c r="UKF11" s="30"/>
      <c r="UKG11" s="30"/>
      <c r="UKH11" s="30"/>
      <c r="UKI11" s="30"/>
      <c r="UKJ11" s="30"/>
      <c r="UKK11" s="30"/>
      <c r="UKL11" s="30"/>
      <c r="UKM11" s="30"/>
      <c r="UKN11" s="32"/>
      <c r="UKO11" s="30"/>
      <c r="UKP11" s="29"/>
      <c r="UKQ11" s="30"/>
      <c r="UKR11" s="30"/>
      <c r="UKS11" s="30"/>
      <c r="UKT11" s="30"/>
      <c r="UKU11" s="30"/>
      <c r="UKV11" s="30"/>
      <c r="UKW11" s="30"/>
      <c r="UKX11" s="30"/>
      <c r="UKY11" s="30"/>
      <c r="UKZ11" s="30"/>
      <c r="ULA11" s="30"/>
      <c r="ULB11" s="30"/>
      <c r="ULC11" s="30"/>
      <c r="ULD11" s="32"/>
      <c r="ULE11" s="30"/>
      <c r="ULF11" s="29"/>
      <c r="ULG11" s="30"/>
      <c r="ULH11" s="30"/>
      <c r="ULI11" s="30"/>
      <c r="ULJ11" s="30"/>
      <c r="ULK11" s="30"/>
      <c r="ULL11" s="30"/>
      <c r="ULM11" s="30"/>
      <c r="ULN11" s="30"/>
      <c r="ULO11" s="30"/>
      <c r="ULP11" s="30"/>
      <c r="ULQ11" s="30"/>
      <c r="ULR11" s="30"/>
      <c r="ULS11" s="30"/>
      <c r="ULT11" s="32"/>
      <c r="ULU11" s="30"/>
      <c r="ULV11" s="29"/>
      <c r="ULW11" s="30"/>
      <c r="ULX11" s="30"/>
      <c r="ULY11" s="30"/>
      <c r="ULZ11" s="30"/>
      <c r="UMA11" s="30"/>
      <c r="UMB11" s="30"/>
      <c r="UMC11" s="30"/>
      <c r="UMD11" s="30"/>
      <c r="UME11" s="30"/>
      <c r="UMF11" s="30"/>
      <c r="UMG11" s="30"/>
      <c r="UMH11" s="30"/>
      <c r="UMI11" s="30"/>
      <c r="UMJ11" s="32"/>
      <c r="UMK11" s="30"/>
      <c r="UML11" s="29"/>
      <c r="UMM11" s="30"/>
      <c r="UMN11" s="30"/>
      <c r="UMO11" s="30"/>
      <c r="UMP11" s="30"/>
      <c r="UMQ11" s="30"/>
      <c r="UMR11" s="30"/>
      <c r="UMS11" s="30"/>
      <c r="UMT11" s="30"/>
      <c r="UMU11" s="30"/>
      <c r="UMV11" s="30"/>
      <c r="UMW11" s="30"/>
      <c r="UMX11" s="30"/>
      <c r="UMY11" s="30"/>
      <c r="UMZ11" s="32"/>
      <c r="UNA11" s="30"/>
      <c r="UNB11" s="29"/>
      <c r="UNC11" s="30"/>
      <c r="UND11" s="30"/>
      <c r="UNE11" s="30"/>
      <c r="UNF11" s="30"/>
      <c r="UNG11" s="30"/>
      <c r="UNH11" s="30"/>
      <c r="UNI11" s="30"/>
      <c r="UNJ11" s="30"/>
      <c r="UNK11" s="30"/>
      <c r="UNL11" s="30"/>
      <c r="UNM11" s="30"/>
      <c r="UNN11" s="30"/>
      <c r="UNO11" s="30"/>
      <c r="UNP11" s="32"/>
      <c r="UNQ11" s="30"/>
      <c r="UNR11" s="29"/>
      <c r="UNS11" s="30"/>
      <c r="UNT11" s="30"/>
      <c r="UNU11" s="30"/>
      <c r="UNV11" s="30"/>
      <c r="UNW11" s="30"/>
      <c r="UNX11" s="30"/>
      <c r="UNY11" s="30"/>
      <c r="UNZ11" s="30"/>
      <c r="UOA11" s="30"/>
      <c r="UOB11" s="30"/>
      <c r="UOC11" s="30"/>
      <c r="UOD11" s="30"/>
      <c r="UOE11" s="30"/>
      <c r="UOF11" s="32"/>
      <c r="UOG11" s="30"/>
      <c r="UOH11" s="29"/>
      <c r="UOI11" s="30"/>
      <c r="UOJ11" s="30"/>
      <c r="UOK11" s="30"/>
      <c r="UOL11" s="30"/>
      <c r="UOM11" s="30"/>
      <c r="UON11" s="30"/>
      <c r="UOO11" s="30"/>
      <c r="UOP11" s="30"/>
      <c r="UOQ11" s="30"/>
      <c r="UOR11" s="30"/>
      <c r="UOS11" s="30"/>
      <c r="UOT11" s="30"/>
      <c r="UOU11" s="30"/>
      <c r="UOV11" s="32"/>
      <c r="UOW11" s="30"/>
      <c r="UOX11" s="29"/>
      <c r="UOY11" s="30"/>
      <c r="UOZ11" s="30"/>
      <c r="UPA11" s="30"/>
      <c r="UPB11" s="30"/>
      <c r="UPC11" s="30"/>
      <c r="UPD11" s="30"/>
      <c r="UPE11" s="30"/>
      <c r="UPF11" s="30"/>
      <c r="UPG11" s="30"/>
      <c r="UPH11" s="30"/>
      <c r="UPI11" s="30"/>
      <c r="UPJ11" s="30"/>
      <c r="UPK11" s="30"/>
      <c r="UPL11" s="32"/>
      <c r="UPM11" s="30"/>
      <c r="UPN11" s="29"/>
      <c r="UPO11" s="30"/>
      <c r="UPP11" s="30"/>
      <c r="UPQ11" s="30"/>
      <c r="UPR11" s="30"/>
      <c r="UPS11" s="30"/>
      <c r="UPT11" s="30"/>
      <c r="UPU11" s="30"/>
      <c r="UPV11" s="30"/>
      <c r="UPW11" s="30"/>
      <c r="UPX11" s="30"/>
      <c r="UPY11" s="30"/>
      <c r="UPZ11" s="30"/>
      <c r="UQA11" s="30"/>
      <c r="UQB11" s="32"/>
      <c r="UQC11" s="30"/>
      <c r="UQD11" s="29"/>
      <c r="UQE11" s="30"/>
      <c r="UQF11" s="30"/>
      <c r="UQG11" s="30"/>
      <c r="UQH11" s="30"/>
      <c r="UQI11" s="30"/>
      <c r="UQJ11" s="30"/>
      <c r="UQK11" s="30"/>
      <c r="UQL11" s="30"/>
      <c r="UQM11" s="30"/>
      <c r="UQN11" s="30"/>
      <c r="UQO11" s="30"/>
      <c r="UQP11" s="30"/>
      <c r="UQQ11" s="30"/>
      <c r="UQR11" s="32"/>
      <c r="UQS11" s="30"/>
      <c r="UQT11" s="29"/>
      <c r="UQU11" s="30"/>
      <c r="UQV11" s="30"/>
      <c r="UQW11" s="30"/>
      <c r="UQX11" s="30"/>
      <c r="UQY11" s="30"/>
      <c r="UQZ11" s="30"/>
      <c r="URA11" s="30"/>
      <c r="URB11" s="30"/>
      <c r="URC11" s="30"/>
      <c r="URD11" s="30"/>
      <c r="URE11" s="30"/>
      <c r="URF11" s="30"/>
      <c r="URG11" s="30"/>
      <c r="URH11" s="32"/>
      <c r="URI11" s="30"/>
      <c r="URJ11" s="29"/>
      <c r="URK11" s="30"/>
      <c r="URL11" s="30"/>
      <c r="URM11" s="30"/>
      <c r="URN11" s="30"/>
      <c r="URO11" s="30"/>
      <c r="URP11" s="30"/>
      <c r="URQ11" s="30"/>
      <c r="URR11" s="30"/>
      <c r="URS11" s="30"/>
      <c r="URT11" s="30"/>
      <c r="URU11" s="30"/>
      <c r="URV11" s="30"/>
      <c r="URW11" s="30"/>
      <c r="URX11" s="32"/>
      <c r="URY11" s="30"/>
      <c r="URZ11" s="29"/>
      <c r="USA11" s="30"/>
      <c r="USB11" s="30"/>
      <c r="USC11" s="30"/>
      <c r="USD11" s="30"/>
      <c r="USE11" s="30"/>
      <c r="USF11" s="30"/>
      <c r="USG11" s="30"/>
      <c r="USH11" s="30"/>
      <c r="USI11" s="30"/>
      <c r="USJ11" s="30"/>
      <c r="USK11" s="30"/>
      <c r="USL11" s="30"/>
      <c r="USM11" s="30"/>
      <c r="USN11" s="32"/>
      <c r="USO11" s="30"/>
      <c r="USP11" s="29"/>
      <c r="USQ11" s="30"/>
      <c r="USR11" s="30"/>
      <c r="USS11" s="30"/>
      <c r="UST11" s="30"/>
      <c r="USU11" s="30"/>
      <c r="USV11" s="30"/>
      <c r="USW11" s="30"/>
      <c r="USX11" s="30"/>
      <c r="USY11" s="30"/>
      <c r="USZ11" s="30"/>
      <c r="UTA11" s="30"/>
      <c r="UTB11" s="30"/>
      <c r="UTC11" s="30"/>
      <c r="UTD11" s="32"/>
      <c r="UTE11" s="30"/>
      <c r="UTF11" s="29"/>
      <c r="UTG11" s="30"/>
      <c r="UTH11" s="30"/>
      <c r="UTI11" s="30"/>
      <c r="UTJ11" s="30"/>
      <c r="UTK11" s="30"/>
      <c r="UTL11" s="30"/>
      <c r="UTM11" s="30"/>
      <c r="UTN11" s="30"/>
      <c r="UTO11" s="30"/>
      <c r="UTP11" s="30"/>
      <c r="UTQ11" s="30"/>
      <c r="UTR11" s="30"/>
      <c r="UTS11" s="30"/>
      <c r="UTT11" s="32"/>
      <c r="UTU11" s="30"/>
      <c r="UTV11" s="29"/>
      <c r="UTW11" s="30"/>
      <c r="UTX11" s="30"/>
      <c r="UTY11" s="30"/>
      <c r="UTZ11" s="30"/>
      <c r="UUA11" s="30"/>
      <c r="UUB11" s="30"/>
      <c r="UUC11" s="30"/>
      <c r="UUD11" s="30"/>
      <c r="UUE11" s="30"/>
      <c r="UUF11" s="30"/>
      <c r="UUG11" s="30"/>
      <c r="UUH11" s="30"/>
      <c r="UUI11" s="30"/>
      <c r="UUJ11" s="32"/>
      <c r="UUK11" s="30"/>
      <c r="UUL11" s="29"/>
      <c r="UUM11" s="30"/>
      <c r="UUN11" s="30"/>
      <c r="UUO11" s="30"/>
      <c r="UUP11" s="30"/>
      <c r="UUQ11" s="30"/>
      <c r="UUR11" s="30"/>
      <c r="UUS11" s="30"/>
      <c r="UUT11" s="30"/>
      <c r="UUU11" s="30"/>
      <c r="UUV11" s="30"/>
      <c r="UUW11" s="30"/>
      <c r="UUX11" s="30"/>
      <c r="UUY11" s="30"/>
      <c r="UUZ11" s="32"/>
      <c r="UVA11" s="30"/>
      <c r="UVB11" s="29"/>
      <c r="UVC11" s="30"/>
      <c r="UVD11" s="30"/>
      <c r="UVE11" s="30"/>
      <c r="UVF11" s="30"/>
      <c r="UVG11" s="30"/>
      <c r="UVH11" s="30"/>
      <c r="UVI11" s="30"/>
      <c r="UVJ11" s="30"/>
      <c r="UVK11" s="30"/>
      <c r="UVL11" s="30"/>
      <c r="UVM11" s="30"/>
      <c r="UVN11" s="30"/>
      <c r="UVO11" s="30"/>
      <c r="UVP11" s="32"/>
      <c r="UVQ11" s="30"/>
      <c r="UVR11" s="29"/>
      <c r="UVS11" s="30"/>
      <c r="UVT11" s="30"/>
      <c r="UVU11" s="30"/>
      <c r="UVV11" s="30"/>
      <c r="UVW11" s="30"/>
      <c r="UVX11" s="30"/>
      <c r="UVY11" s="30"/>
      <c r="UVZ11" s="30"/>
      <c r="UWA11" s="30"/>
      <c r="UWB11" s="30"/>
      <c r="UWC11" s="30"/>
      <c r="UWD11" s="30"/>
      <c r="UWE11" s="30"/>
      <c r="UWF11" s="32"/>
      <c r="UWG11" s="30"/>
      <c r="UWH11" s="29"/>
      <c r="UWI11" s="30"/>
      <c r="UWJ11" s="30"/>
      <c r="UWK11" s="30"/>
      <c r="UWL11" s="30"/>
      <c r="UWM11" s="30"/>
      <c r="UWN11" s="30"/>
      <c r="UWO11" s="30"/>
      <c r="UWP11" s="30"/>
      <c r="UWQ11" s="30"/>
      <c r="UWR11" s="30"/>
      <c r="UWS11" s="30"/>
      <c r="UWT11" s="30"/>
      <c r="UWU11" s="30"/>
      <c r="UWV11" s="32"/>
      <c r="UWW11" s="30"/>
      <c r="UWX11" s="29"/>
      <c r="UWY11" s="30"/>
      <c r="UWZ11" s="30"/>
      <c r="UXA11" s="30"/>
      <c r="UXB11" s="30"/>
      <c r="UXC11" s="30"/>
      <c r="UXD11" s="30"/>
      <c r="UXE11" s="30"/>
      <c r="UXF11" s="30"/>
      <c r="UXG11" s="30"/>
      <c r="UXH11" s="30"/>
      <c r="UXI11" s="30"/>
      <c r="UXJ11" s="30"/>
      <c r="UXK11" s="30"/>
      <c r="UXL11" s="32"/>
      <c r="UXM11" s="30"/>
      <c r="UXN11" s="29"/>
      <c r="UXO11" s="30"/>
      <c r="UXP11" s="30"/>
      <c r="UXQ11" s="30"/>
      <c r="UXR11" s="30"/>
      <c r="UXS11" s="30"/>
      <c r="UXT11" s="30"/>
      <c r="UXU11" s="30"/>
      <c r="UXV11" s="30"/>
      <c r="UXW11" s="30"/>
      <c r="UXX11" s="30"/>
      <c r="UXY11" s="30"/>
      <c r="UXZ11" s="30"/>
      <c r="UYA11" s="30"/>
      <c r="UYB11" s="32"/>
      <c r="UYC11" s="30"/>
      <c r="UYD11" s="29"/>
      <c r="UYE11" s="30"/>
      <c r="UYF11" s="30"/>
      <c r="UYG11" s="30"/>
      <c r="UYH11" s="30"/>
      <c r="UYI11" s="30"/>
      <c r="UYJ11" s="30"/>
      <c r="UYK11" s="30"/>
      <c r="UYL11" s="30"/>
      <c r="UYM11" s="30"/>
      <c r="UYN11" s="30"/>
      <c r="UYO11" s="30"/>
      <c r="UYP11" s="30"/>
      <c r="UYQ11" s="30"/>
      <c r="UYR11" s="32"/>
      <c r="UYS11" s="30"/>
      <c r="UYT11" s="29"/>
      <c r="UYU11" s="30"/>
      <c r="UYV11" s="30"/>
      <c r="UYW11" s="30"/>
      <c r="UYX11" s="30"/>
      <c r="UYY11" s="30"/>
      <c r="UYZ11" s="30"/>
      <c r="UZA11" s="30"/>
      <c r="UZB11" s="30"/>
      <c r="UZC11" s="30"/>
      <c r="UZD11" s="30"/>
      <c r="UZE11" s="30"/>
      <c r="UZF11" s="30"/>
      <c r="UZG11" s="30"/>
      <c r="UZH11" s="32"/>
      <c r="UZI11" s="30"/>
      <c r="UZJ11" s="29"/>
      <c r="UZK11" s="30"/>
      <c r="UZL11" s="30"/>
      <c r="UZM11" s="30"/>
      <c r="UZN11" s="30"/>
      <c r="UZO11" s="30"/>
      <c r="UZP11" s="30"/>
      <c r="UZQ11" s="30"/>
      <c r="UZR11" s="30"/>
      <c r="UZS11" s="30"/>
      <c r="UZT11" s="30"/>
      <c r="UZU11" s="30"/>
      <c r="UZV11" s="30"/>
      <c r="UZW11" s="30"/>
      <c r="UZX11" s="32"/>
      <c r="UZY11" s="30"/>
      <c r="UZZ11" s="29"/>
      <c r="VAA11" s="30"/>
      <c r="VAB11" s="30"/>
      <c r="VAC11" s="30"/>
      <c r="VAD11" s="30"/>
      <c r="VAE11" s="30"/>
      <c r="VAF11" s="30"/>
      <c r="VAG11" s="30"/>
      <c r="VAH11" s="30"/>
      <c r="VAI11" s="30"/>
      <c r="VAJ11" s="30"/>
      <c r="VAK11" s="30"/>
      <c r="VAL11" s="30"/>
      <c r="VAM11" s="30"/>
      <c r="VAN11" s="32"/>
      <c r="VAO11" s="30"/>
      <c r="VAP11" s="29"/>
      <c r="VAQ11" s="30"/>
      <c r="VAR11" s="30"/>
      <c r="VAS11" s="30"/>
      <c r="VAT11" s="30"/>
      <c r="VAU11" s="30"/>
      <c r="VAV11" s="30"/>
      <c r="VAW11" s="30"/>
      <c r="VAX11" s="30"/>
      <c r="VAY11" s="30"/>
      <c r="VAZ11" s="30"/>
      <c r="VBA11" s="30"/>
      <c r="VBB11" s="30"/>
      <c r="VBC11" s="30"/>
      <c r="VBD11" s="32"/>
      <c r="VBE11" s="30"/>
      <c r="VBF11" s="29"/>
      <c r="VBG11" s="30"/>
      <c r="VBH11" s="30"/>
      <c r="VBI11" s="30"/>
      <c r="VBJ11" s="30"/>
      <c r="VBK11" s="30"/>
      <c r="VBL11" s="30"/>
      <c r="VBM11" s="30"/>
      <c r="VBN11" s="30"/>
      <c r="VBO11" s="30"/>
      <c r="VBP11" s="30"/>
      <c r="VBQ11" s="30"/>
      <c r="VBR11" s="30"/>
      <c r="VBS11" s="30"/>
      <c r="VBT11" s="32"/>
      <c r="VBU11" s="30"/>
      <c r="VBV11" s="29"/>
      <c r="VBW11" s="30"/>
      <c r="VBX11" s="30"/>
      <c r="VBY11" s="30"/>
      <c r="VBZ11" s="30"/>
      <c r="VCA11" s="30"/>
      <c r="VCB11" s="30"/>
      <c r="VCC11" s="30"/>
      <c r="VCD11" s="30"/>
      <c r="VCE11" s="30"/>
      <c r="VCF11" s="30"/>
      <c r="VCG11" s="30"/>
      <c r="VCH11" s="30"/>
      <c r="VCI11" s="30"/>
      <c r="VCJ11" s="32"/>
      <c r="VCK11" s="30"/>
      <c r="VCL11" s="29"/>
      <c r="VCM11" s="30"/>
      <c r="VCN11" s="30"/>
      <c r="VCO11" s="30"/>
      <c r="VCP11" s="30"/>
      <c r="VCQ11" s="30"/>
      <c r="VCR11" s="30"/>
      <c r="VCS11" s="30"/>
      <c r="VCT11" s="30"/>
      <c r="VCU11" s="30"/>
      <c r="VCV11" s="30"/>
      <c r="VCW11" s="30"/>
      <c r="VCX11" s="30"/>
      <c r="VCY11" s="30"/>
      <c r="VCZ11" s="32"/>
      <c r="VDA11" s="30"/>
      <c r="VDB11" s="29"/>
      <c r="VDC11" s="30"/>
      <c r="VDD11" s="30"/>
      <c r="VDE11" s="30"/>
      <c r="VDF11" s="30"/>
      <c r="VDG11" s="30"/>
      <c r="VDH11" s="30"/>
      <c r="VDI11" s="30"/>
      <c r="VDJ11" s="30"/>
      <c r="VDK11" s="30"/>
      <c r="VDL11" s="30"/>
      <c r="VDM11" s="30"/>
      <c r="VDN11" s="30"/>
      <c r="VDO11" s="30"/>
      <c r="VDP11" s="32"/>
      <c r="VDQ11" s="30"/>
      <c r="VDR11" s="29"/>
      <c r="VDS11" s="30"/>
      <c r="VDT11" s="30"/>
      <c r="VDU11" s="30"/>
      <c r="VDV11" s="30"/>
      <c r="VDW11" s="30"/>
      <c r="VDX11" s="30"/>
      <c r="VDY11" s="30"/>
      <c r="VDZ11" s="30"/>
      <c r="VEA11" s="30"/>
      <c r="VEB11" s="30"/>
      <c r="VEC11" s="30"/>
      <c r="VED11" s="30"/>
      <c r="VEE11" s="30"/>
      <c r="VEF11" s="32"/>
      <c r="VEG11" s="30"/>
      <c r="VEH11" s="29"/>
      <c r="VEI11" s="30"/>
      <c r="VEJ11" s="30"/>
      <c r="VEK11" s="30"/>
      <c r="VEL11" s="30"/>
      <c r="VEM11" s="30"/>
      <c r="VEN11" s="30"/>
      <c r="VEO11" s="30"/>
      <c r="VEP11" s="30"/>
      <c r="VEQ11" s="30"/>
      <c r="VER11" s="30"/>
      <c r="VES11" s="30"/>
      <c r="VET11" s="30"/>
      <c r="VEU11" s="30"/>
      <c r="VEV11" s="32"/>
      <c r="VEW11" s="30"/>
      <c r="VEX11" s="29"/>
      <c r="VEY11" s="30"/>
      <c r="VEZ11" s="30"/>
      <c r="VFA11" s="30"/>
      <c r="VFB11" s="30"/>
      <c r="VFC11" s="30"/>
      <c r="VFD11" s="30"/>
      <c r="VFE11" s="30"/>
      <c r="VFF11" s="30"/>
      <c r="VFG11" s="30"/>
      <c r="VFH11" s="30"/>
      <c r="VFI11" s="30"/>
      <c r="VFJ11" s="30"/>
      <c r="VFK11" s="30"/>
      <c r="VFL11" s="32"/>
      <c r="VFM11" s="30"/>
      <c r="VFN11" s="29"/>
      <c r="VFO11" s="30"/>
      <c r="VFP11" s="30"/>
      <c r="VFQ11" s="30"/>
      <c r="VFR11" s="30"/>
      <c r="VFS11" s="30"/>
      <c r="VFT11" s="30"/>
      <c r="VFU11" s="30"/>
      <c r="VFV11" s="30"/>
      <c r="VFW11" s="30"/>
      <c r="VFX11" s="30"/>
      <c r="VFY11" s="30"/>
      <c r="VFZ11" s="30"/>
      <c r="VGA11" s="30"/>
      <c r="VGB11" s="32"/>
      <c r="VGC11" s="30"/>
      <c r="VGD11" s="29"/>
      <c r="VGE11" s="30"/>
      <c r="VGF11" s="30"/>
      <c r="VGG11" s="30"/>
      <c r="VGH11" s="30"/>
      <c r="VGI11" s="30"/>
      <c r="VGJ11" s="30"/>
      <c r="VGK11" s="30"/>
      <c r="VGL11" s="30"/>
      <c r="VGM11" s="30"/>
      <c r="VGN11" s="30"/>
      <c r="VGO11" s="30"/>
      <c r="VGP11" s="30"/>
      <c r="VGQ11" s="30"/>
      <c r="VGR11" s="32"/>
      <c r="VGS11" s="30"/>
      <c r="VGT11" s="29"/>
      <c r="VGU11" s="30"/>
      <c r="VGV11" s="30"/>
      <c r="VGW11" s="30"/>
      <c r="VGX11" s="30"/>
      <c r="VGY11" s="30"/>
      <c r="VGZ11" s="30"/>
      <c r="VHA11" s="30"/>
      <c r="VHB11" s="30"/>
      <c r="VHC11" s="30"/>
      <c r="VHD11" s="30"/>
      <c r="VHE11" s="30"/>
      <c r="VHF11" s="30"/>
      <c r="VHG11" s="30"/>
      <c r="VHH11" s="32"/>
      <c r="VHI11" s="30"/>
      <c r="VHJ11" s="29"/>
      <c r="VHK11" s="30"/>
      <c r="VHL11" s="30"/>
      <c r="VHM11" s="30"/>
      <c r="VHN11" s="30"/>
      <c r="VHO11" s="30"/>
      <c r="VHP11" s="30"/>
      <c r="VHQ11" s="30"/>
      <c r="VHR11" s="30"/>
      <c r="VHS11" s="30"/>
      <c r="VHT11" s="30"/>
      <c r="VHU11" s="30"/>
      <c r="VHV11" s="30"/>
      <c r="VHW11" s="30"/>
      <c r="VHX11" s="32"/>
      <c r="VHY11" s="30"/>
      <c r="VHZ11" s="29"/>
      <c r="VIA11" s="30"/>
      <c r="VIB11" s="30"/>
      <c r="VIC11" s="30"/>
      <c r="VID11" s="30"/>
      <c r="VIE11" s="30"/>
      <c r="VIF11" s="30"/>
      <c r="VIG11" s="30"/>
      <c r="VIH11" s="30"/>
      <c r="VII11" s="30"/>
      <c r="VIJ11" s="30"/>
      <c r="VIK11" s="30"/>
      <c r="VIL11" s="30"/>
      <c r="VIM11" s="30"/>
      <c r="VIN11" s="32"/>
      <c r="VIO11" s="30"/>
      <c r="VIP11" s="29"/>
      <c r="VIQ11" s="30"/>
      <c r="VIR11" s="30"/>
      <c r="VIS11" s="30"/>
      <c r="VIT11" s="30"/>
      <c r="VIU11" s="30"/>
      <c r="VIV11" s="30"/>
      <c r="VIW11" s="30"/>
      <c r="VIX11" s="30"/>
      <c r="VIY11" s="30"/>
      <c r="VIZ11" s="30"/>
      <c r="VJA11" s="30"/>
      <c r="VJB11" s="30"/>
      <c r="VJC11" s="30"/>
      <c r="VJD11" s="32"/>
      <c r="VJE11" s="30"/>
      <c r="VJF11" s="29"/>
      <c r="VJG11" s="30"/>
      <c r="VJH11" s="30"/>
      <c r="VJI11" s="30"/>
      <c r="VJJ11" s="30"/>
      <c r="VJK11" s="30"/>
      <c r="VJL11" s="30"/>
      <c r="VJM11" s="30"/>
      <c r="VJN11" s="30"/>
      <c r="VJO11" s="30"/>
      <c r="VJP11" s="30"/>
      <c r="VJQ11" s="30"/>
      <c r="VJR11" s="30"/>
      <c r="VJS11" s="30"/>
      <c r="VJT11" s="32"/>
      <c r="VJU11" s="30"/>
      <c r="VJV11" s="29"/>
      <c r="VJW11" s="30"/>
      <c r="VJX11" s="30"/>
      <c r="VJY11" s="30"/>
      <c r="VJZ11" s="30"/>
      <c r="VKA11" s="30"/>
      <c r="VKB11" s="30"/>
      <c r="VKC11" s="30"/>
      <c r="VKD11" s="30"/>
      <c r="VKE11" s="30"/>
      <c r="VKF11" s="30"/>
      <c r="VKG11" s="30"/>
      <c r="VKH11" s="30"/>
      <c r="VKI11" s="30"/>
      <c r="VKJ11" s="32"/>
      <c r="VKK11" s="30"/>
      <c r="VKL11" s="29"/>
      <c r="VKM11" s="30"/>
      <c r="VKN11" s="30"/>
      <c r="VKO11" s="30"/>
      <c r="VKP11" s="30"/>
      <c r="VKQ11" s="30"/>
      <c r="VKR11" s="30"/>
      <c r="VKS11" s="30"/>
      <c r="VKT11" s="30"/>
      <c r="VKU11" s="30"/>
      <c r="VKV11" s="30"/>
      <c r="VKW11" s="30"/>
      <c r="VKX11" s="30"/>
      <c r="VKY11" s="30"/>
      <c r="VKZ11" s="32"/>
      <c r="VLA11" s="30"/>
      <c r="VLB11" s="29"/>
      <c r="VLC11" s="30"/>
      <c r="VLD11" s="30"/>
      <c r="VLE11" s="30"/>
      <c r="VLF11" s="30"/>
      <c r="VLG11" s="30"/>
      <c r="VLH11" s="30"/>
      <c r="VLI11" s="30"/>
      <c r="VLJ11" s="30"/>
      <c r="VLK11" s="30"/>
      <c r="VLL11" s="30"/>
      <c r="VLM11" s="30"/>
      <c r="VLN11" s="30"/>
      <c r="VLO11" s="30"/>
      <c r="VLP11" s="32"/>
      <c r="VLQ11" s="30"/>
      <c r="VLR11" s="29"/>
      <c r="VLS11" s="30"/>
      <c r="VLT11" s="30"/>
      <c r="VLU11" s="30"/>
      <c r="VLV11" s="30"/>
      <c r="VLW11" s="30"/>
      <c r="VLX11" s="30"/>
      <c r="VLY11" s="30"/>
      <c r="VLZ11" s="30"/>
      <c r="VMA11" s="30"/>
      <c r="VMB11" s="30"/>
      <c r="VMC11" s="30"/>
      <c r="VMD11" s="30"/>
      <c r="VME11" s="30"/>
      <c r="VMF11" s="32"/>
      <c r="VMG11" s="30"/>
      <c r="VMH11" s="29"/>
      <c r="VMI11" s="30"/>
      <c r="VMJ11" s="30"/>
      <c r="VMK11" s="30"/>
      <c r="VML11" s="30"/>
      <c r="VMM11" s="30"/>
      <c r="VMN11" s="30"/>
      <c r="VMO11" s="30"/>
      <c r="VMP11" s="30"/>
      <c r="VMQ11" s="30"/>
      <c r="VMR11" s="30"/>
      <c r="VMS11" s="30"/>
      <c r="VMT11" s="30"/>
      <c r="VMU11" s="30"/>
      <c r="VMV11" s="32"/>
      <c r="VMW11" s="30"/>
      <c r="VMX11" s="29"/>
      <c r="VMY11" s="30"/>
      <c r="VMZ11" s="30"/>
      <c r="VNA11" s="30"/>
      <c r="VNB11" s="30"/>
      <c r="VNC11" s="30"/>
      <c r="VND11" s="30"/>
      <c r="VNE11" s="30"/>
      <c r="VNF11" s="30"/>
      <c r="VNG11" s="30"/>
      <c r="VNH11" s="30"/>
      <c r="VNI11" s="30"/>
      <c r="VNJ11" s="30"/>
      <c r="VNK11" s="30"/>
      <c r="VNL11" s="32"/>
      <c r="VNM11" s="30"/>
      <c r="VNN11" s="29"/>
      <c r="VNO11" s="30"/>
      <c r="VNP11" s="30"/>
      <c r="VNQ11" s="30"/>
      <c r="VNR11" s="30"/>
      <c r="VNS11" s="30"/>
      <c r="VNT11" s="30"/>
      <c r="VNU11" s="30"/>
      <c r="VNV11" s="30"/>
      <c r="VNW11" s="30"/>
      <c r="VNX11" s="30"/>
      <c r="VNY11" s="30"/>
      <c r="VNZ11" s="30"/>
      <c r="VOA11" s="30"/>
      <c r="VOB11" s="32"/>
      <c r="VOC11" s="30"/>
      <c r="VOD11" s="29"/>
      <c r="VOE11" s="30"/>
      <c r="VOF11" s="30"/>
      <c r="VOG11" s="30"/>
      <c r="VOH11" s="30"/>
      <c r="VOI11" s="30"/>
      <c r="VOJ11" s="30"/>
      <c r="VOK11" s="30"/>
      <c r="VOL11" s="30"/>
      <c r="VOM11" s="30"/>
      <c r="VON11" s="30"/>
      <c r="VOO11" s="30"/>
      <c r="VOP11" s="30"/>
      <c r="VOQ11" s="30"/>
      <c r="VOR11" s="32"/>
      <c r="VOS11" s="30"/>
      <c r="VOT11" s="29"/>
      <c r="VOU11" s="30"/>
      <c r="VOV11" s="30"/>
      <c r="VOW11" s="30"/>
      <c r="VOX11" s="30"/>
      <c r="VOY11" s="30"/>
      <c r="VOZ11" s="30"/>
      <c r="VPA11" s="30"/>
      <c r="VPB11" s="30"/>
      <c r="VPC11" s="30"/>
      <c r="VPD11" s="30"/>
      <c r="VPE11" s="30"/>
      <c r="VPF11" s="30"/>
      <c r="VPG11" s="30"/>
      <c r="VPH11" s="32"/>
      <c r="VPI11" s="30"/>
      <c r="VPJ11" s="29"/>
      <c r="VPK11" s="30"/>
      <c r="VPL11" s="30"/>
      <c r="VPM11" s="30"/>
      <c r="VPN11" s="30"/>
      <c r="VPO11" s="30"/>
      <c r="VPP11" s="30"/>
      <c r="VPQ11" s="30"/>
      <c r="VPR11" s="30"/>
      <c r="VPS11" s="30"/>
      <c r="VPT11" s="30"/>
      <c r="VPU11" s="30"/>
      <c r="VPV11" s="30"/>
      <c r="VPW11" s="30"/>
      <c r="VPX11" s="32"/>
      <c r="VPY11" s="30"/>
      <c r="VPZ11" s="29"/>
      <c r="VQA11" s="30"/>
      <c r="VQB11" s="30"/>
      <c r="VQC11" s="30"/>
      <c r="VQD11" s="30"/>
      <c r="VQE11" s="30"/>
      <c r="VQF11" s="30"/>
      <c r="VQG11" s="30"/>
      <c r="VQH11" s="30"/>
      <c r="VQI11" s="30"/>
      <c r="VQJ11" s="30"/>
      <c r="VQK11" s="30"/>
      <c r="VQL11" s="30"/>
      <c r="VQM11" s="30"/>
      <c r="VQN11" s="32"/>
      <c r="VQO11" s="30"/>
      <c r="VQP11" s="29"/>
      <c r="VQQ11" s="30"/>
      <c r="VQR11" s="30"/>
      <c r="VQS11" s="30"/>
      <c r="VQT11" s="30"/>
      <c r="VQU11" s="30"/>
      <c r="VQV11" s="30"/>
      <c r="VQW11" s="30"/>
      <c r="VQX11" s="30"/>
      <c r="VQY11" s="30"/>
      <c r="VQZ11" s="30"/>
      <c r="VRA11" s="30"/>
      <c r="VRB11" s="30"/>
      <c r="VRC11" s="30"/>
      <c r="VRD11" s="32"/>
      <c r="VRE11" s="30"/>
      <c r="VRF11" s="29"/>
      <c r="VRG11" s="30"/>
      <c r="VRH11" s="30"/>
      <c r="VRI11" s="30"/>
      <c r="VRJ11" s="30"/>
      <c r="VRK11" s="30"/>
      <c r="VRL11" s="30"/>
      <c r="VRM11" s="30"/>
      <c r="VRN11" s="30"/>
      <c r="VRO11" s="30"/>
      <c r="VRP11" s="30"/>
      <c r="VRQ11" s="30"/>
      <c r="VRR11" s="30"/>
      <c r="VRS11" s="30"/>
      <c r="VRT11" s="32"/>
      <c r="VRU11" s="30"/>
      <c r="VRV11" s="29"/>
      <c r="VRW11" s="30"/>
      <c r="VRX11" s="30"/>
      <c r="VRY11" s="30"/>
      <c r="VRZ11" s="30"/>
      <c r="VSA11" s="30"/>
      <c r="VSB11" s="30"/>
      <c r="VSC11" s="30"/>
      <c r="VSD11" s="30"/>
      <c r="VSE11" s="30"/>
      <c r="VSF11" s="30"/>
      <c r="VSG11" s="30"/>
      <c r="VSH11" s="30"/>
      <c r="VSI11" s="30"/>
      <c r="VSJ11" s="32"/>
      <c r="VSK11" s="30"/>
      <c r="VSL11" s="29"/>
      <c r="VSM11" s="30"/>
      <c r="VSN11" s="30"/>
      <c r="VSO11" s="30"/>
      <c r="VSP11" s="30"/>
      <c r="VSQ11" s="30"/>
      <c r="VSR11" s="30"/>
      <c r="VSS11" s="30"/>
      <c r="VST11" s="30"/>
      <c r="VSU11" s="30"/>
      <c r="VSV11" s="30"/>
      <c r="VSW11" s="30"/>
      <c r="VSX11" s="30"/>
      <c r="VSY11" s="30"/>
      <c r="VSZ11" s="32"/>
      <c r="VTA11" s="30"/>
      <c r="VTB11" s="29"/>
      <c r="VTC11" s="30"/>
      <c r="VTD11" s="30"/>
      <c r="VTE11" s="30"/>
      <c r="VTF11" s="30"/>
      <c r="VTG11" s="30"/>
      <c r="VTH11" s="30"/>
      <c r="VTI11" s="30"/>
      <c r="VTJ11" s="30"/>
      <c r="VTK11" s="30"/>
      <c r="VTL11" s="30"/>
      <c r="VTM11" s="30"/>
      <c r="VTN11" s="30"/>
      <c r="VTO11" s="30"/>
      <c r="VTP11" s="32"/>
      <c r="VTQ11" s="30"/>
      <c r="VTR11" s="29"/>
      <c r="VTS11" s="30"/>
      <c r="VTT11" s="30"/>
      <c r="VTU11" s="30"/>
      <c r="VTV11" s="30"/>
      <c r="VTW11" s="30"/>
      <c r="VTX11" s="30"/>
      <c r="VTY11" s="30"/>
      <c r="VTZ11" s="30"/>
      <c r="VUA11" s="30"/>
      <c r="VUB11" s="30"/>
      <c r="VUC11" s="30"/>
      <c r="VUD11" s="30"/>
      <c r="VUE11" s="30"/>
      <c r="VUF11" s="32"/>
      <c r="VUG11" s="30"/>
      <c r="VUH11" s="29"/>
      <c r="VUI11" s="30"/>
      <c r="VUJ11" s="30"/>
      <c r="VUK11" s="30"/>
      <c r="VUL11" s="30"/>
      <c r="VUM11" s="30"/>
      <c r="VUN11" s="30"/>
      <c r="VUO11" s="30"/>
      <c r="VUP11" s="30"/>
      <c r="VUQ11" s="30"/>
      <c r="VUR11" s="30"/>
      <c r="VUS11" s="30"/>
      <c r="VUT11" s="30"/>
      <c r="VUU11" s="30"/>
      <c r="VUV11" s="32"/>
      <c r="VUW11" s="30"/>
      <c r="VUX11" s="29"/>
      <c r="VUY11" s="30"/>
      <c r="VUZ11" s="30"/>
      <c r="VVA11" s="30"/>
      <c r="VVB11" s="30"/>
      <c r="VVC11" s="30"/>
      <c r="VVD11" s="30"/>
      <c r="VVE11" s="30"/>
      <c r="VVF11" s="30"/>
      <c r="VVG11" s="30"/>
      <c r="VVH11" s="30"/>
      <c r="VVI11" s="30"/>
      <c r="VVJ11" s="30"/>
      <c r="VVK11" s="30"/>
      <c r="VVL11" s="32"/>
      <c r="VVM11" s="30"/>
      <c r="VVN11" s="29"/>
      <c r="VVO11" s="30"/>
      <c r="VVP11" s="30"/>
      <c r="VVQ11" s="30"/>
      <c r="VVR11" s="30"/>
      <c r="VVS11" s="30"/>
      <c r="VVT11" s="30"/>
      <c r="VVU11" s="30"/>
      <c r="VVV11" s="30"/>
      <c r="VVW11" s="30"/>
      <c r="VVX11" s="30"/>
      <c r="VVY11" s="30"/>
      <c r="VVZ11" s="30"/>
      <c r="VWA11" s="30"/>
      <c r="VWB11" s="32"/>
      <c r="VWC11" s="30"/>
      <c r="VWD11" s="29"/>
      <c r="VWE11" s="30"/>
      <c r="VWF11" s="30"/>
      <c r="VWG11" s="30"/>
      <c r="VWH11" s="30"/>
      <c r="VWI11" s="30"/>
      <c r="VWJ11" s="30"/>
      <c r="VWK11" s="30"/>
      <c r="VWL11" s="30"/>
      <c r="VWM11" s="30"/>
      <c r="VWN11" s="30"/>
      <c r="VWO11" s="30"/>
      <c r="VWP11" s="30"/>
      <c r="VWQ11" s="30"/>
      <c r="VWR11" s="32"/>
      <c r="VWS11" s="30"/>
      <c r="VWT11" s="29"/>
      <c r="VWU11" s="30"/>
      <c r="VWV11" s="30"/>
      <c r="VWW11" s="30"/>
      <c r="VWX11" s="30"/>
      <c r="VWY11" s="30"/>
      <c r="VWZ11" s="30"/>
      <c r="VXA11" s="30"/>
      <c r="VXB11" s="30"/>
      <c r="VXC11" s="30"/>
      <c r="VXD11" s="30"/>
      <c r="VXE11" s="30"/>
      <c r="VXF11" s="30"/>
      <c r="VXG11" s="30"/>
      <c r="VXH11" s="32"/>
      <c r="VXI11" s="30"/>
      <c r="VXJ11" s="29"/>
      <c r="VXK11" s="30"/>
      <c r="VXL11" s="30"/>
      <c r="VXM11" s="30"/>
      <c r="VXN11" s="30"/>
      <c r="VXO11" s="30"/>
      <c r="VXP11" s="30"/>
      <c r="VXQ11" s="30"/>
      <c r="VXR11" s="30"/>
      <c r="VXS11" s="30"/>
      <c r="VXT11" s="30"/>
      <c r="VXU11" s="30"/>
      <c r="VXV11" s="30"/>
      <c r="VXW11" s="30"/>
      <c r="VXX11" s="32"/>
      <c r="VXY11" s="30"/>
      <c r="VXZ11" s="29"/>
      <c r="VYA11" s="30"/>
      <c r="VYB11" s="30"/>
      <c r="VYC11" s="30"/>
      <c r="VYD11" s="30"/>
      <c r="VYE11" s="30"/>
      <c r="VYF11" s="30"/>
      <c r="VYG11" s="30"/>
      <c r="VYH11" s="30"/>
      <c r="VYI11" s="30"/>
      <c r="VYJ11" s="30"/>
      <c r="VYK11" s="30"/>
      <c r="VYL11" s="30"/>
      <c r="VYM11" s="30"/>
      <c r="VYN11" s="32"/>
      <c r="VYO11" s="30"/>
      <c r="VYP11" s="29"/>
      <c r="VYQ11" s="30"/>
      <c r="VYR11" s="30"/>
      <c r="VYS11" s="30"/>
      <c r="VYT11" s="30"/>
      <c r="VYU11" s="30"/>
      <c r="VYV11" s="30"/>
      <c r="VYW11" s="30"/>
      <c r="VYX11" s="30"/>
      <c r="VYY11" s="30"/>
      <c r="VYZ11" s="30"/>
      <c r="VZA11" s="30"/>
      <c r="VZB11" s="30"/>
      <c r="VZC11" s="30"/>
      <c r="VZD11" s="32"/>
      <c r="VZE11" s="30"/>
      <c r="VZF11" s="29"/>
      <c r="VZG11" s="30"/>
      <c r="VZH11" s="30"/>
      <c r="VZI11" s="30"/>
      <c r="VZJ11" s="30"/>
      <c r="VZK11" s="30"/>
      <c r="VZL11" s="30"/>
      <c r="VZM11" s="30"/>
      <c r="VZN11" s="30"/>
      <c r="VZO11" s="30"/>
      <c r="VZP11" s="30"/>
      <c r="VZQ11" s="30"/>
      <c r="VZR11" s="30"/>
      <c r="VZS11" s="30"/>
      <c r="VZT11" s="32"/>
      <c r="VZU11" s="30"/>
      <c r="VZV11" s="29"/>
      <c r="VZW11" s="30"/>
      <c r="VZX11" s="30"/>
      <c r="VZY11" s="30"/>
      <c r="VZZ11" s="30"/>
      <c r="WAA11" s="30"/>
      <c r="WAB11" s="30"/>
      <c r="WAC11" s="30"/>
      <c r="WAD11" s="30"/>
      <c r="WAE11" s="30"/>
      <c r="WAF11" s="30"/>
      <c r="WAG11" s="30"/>
      <c r="WAH11" s="30"/>
      <c r="WAI11" s="30"/>
      <c r="WAJ11" s="32"/>
      <c r="WAK11" s="30"/>
      <c r="WAL11" s="29"/>
      <c r="WAM11" s="30"/>
      <c r="WAN11" s="30"/>
      <c r="WAO11" s="30"/>
      <c r="WAP11" s="30"/>
      <c r="WAQ11" s="30"/>
      <c r="WAR11" s="30"/>
      <c r="WAS11" s="30"/>
      <c r="WAT11" s="30"/>
      <c r="WAU11" s="30"/>
      <c r="WAV11" s="30"/>
      <c r="WAW11" s="30"/>
      <c r="WAX11" s="30"/>
      <c r="WAY11" s="30"/>
      <c r="WAZ11" s="32"/>
      <c r="WBA11" s="30"/>
      <c r="WBB11" s="29"/>
      <c r="WBC11" s="30"/>
      <c r="WBD11" s="30"/>
      <c r="WBE11" s="30"/>
      <c r="WBF11" s="30"/>
      <c r="WBG11" s="30"/>
      <c r="WBH11" s="30"/>
      <c r="WBI11" s="30"/>
      <c r="WBJ11" s="30"/>
      <c r="WBK11" s="30"/>
      <c r="WBL11" s="30"/>
      <c r="WBM11" s="30"/>
      <c r="WBN11" s="30"/>
      <c r="WBO11" s="30"/>
      <c r="WBP11" s="32"/>
      <c r="WBQ11" s="30"/>
      <c r="WBR11" s="29"/>
      <c r="WBS11" s="30"/>
      <c r="WBT11" s="30"/>
      <c r="WBU11" s="30"/>
      <c r="WBV11" s="30"/>
      <c r="WBW11" s="30"/>
      <c r="WBX11" s="30"/>
      <c r="WBY11" s="30"/>
      <c r="WBZ11" s="30"/>
      <c r="WCA11" s="30"/>
      <c r="WCB11" s="30"/>
      <c r="WCC11" s="30"/>
      <c r="WCD11" s="30"/>
      <c r="WCE11" s="30"/>
      <c r="WCF11" s="32"/>
      <c r="WCG11" s="30"/>
      <c r="WCH11" s="29"/>
      <c r="WCI11" s="30"/>
      <c r="WCJ11" s="30"/>
      <c r="WCK11" s="30"/>
      <c r="WCL11" s="30"/>
      <c r="WCM11" s="30"/>
      <c r="WCN11" s="30"/>
      <c r="WCO11" s="30"/>
      <c r="WCP11" s="30"/>
      <c r="WCQ11" s="30"/>
      <c r="WCR11" s="30"/>
      <c r="WCS11" s="30"/>
      <c r="WCT11" s="30"/>
      <c r="WCU11" s="30"/>
      <c r="WCV11" s="32"/>
      <c r="WCW11" s="30"/>
      <c r="WCX11" s="29"/>
      <c r="WCY11" s="30"/>
      <c r="WCZ11" s="30"/>
      <c r="WDA11" s="30"/>
      <c r="WDB11" s="30"/>
      <c r="WDC11" s="30"/>
      <c r="WDD11" s="30"/>
      <c r="WDE11" s="30"/>
      <c r="WDF11" s="30"/>
      <c r="WDG11" s="30"/>
      <c r="WDH11" s="30"/>
      <c r="WDI11" s="30"/>
      <c r="WDJ11" s="30"/>
      <c r="WDK11" s="30"/>
      <c r="WDL11" s="32"/>
      <c r="WDM11" s="30"/>
      <c r="WDN11" s="29"/>
      <c r="WDO11" s="30"/>
      <c r="WDP11" s="30"/>
      <c r="WDQ11" s="30"/>
      <c r="WDR11" s="30"/>
      <c r="WDS11" s="30"/>
      <c r="WDT11" s="30"/>
      <c r="WDU11" s="30"/>
      <c r="WDV11" s="30"/>
      <c r="WDW11" s="30"/>
      <c r="WDX11" s="30"/>
      <c r="WDY11" s="30"/>
      <c r="WDZ11" s="30"/>
      <c r="WEA11" s="30"/>
      <c r="WEB11" s="32"/>
      <c r="WEC11" s="30"/>
      <c r="WED11" s="29"/>
      <c r="WEE11" s="30"/>
      <c r="WEF11" s="30"/>
      <c r="WEG11" s="30"/>
      <c r="WEH11" s="30"/>
      <c r="WEI11" s="30"/>
      <c r="WEJ11" s="30"/>
      <c r="WEK11" s="30"/>
      <c r="WEL11" s="30"/>
      <c r="WEM11" s="30"/>
      <c r="WEN11" s="30"/>
      <c r="WEO11" s="30"/>
      <c r="WEP11" s="30"/>
      <c r="WEQ11" s="30"/>
      <c r="WER11" s="32"/>
      <c r="WES11" s="30"/>
      <c r="WET11" s="29"/>
      <c r="WEU11" s="30"/>
      <c r="WEV11" s="30"/>
      <c r="WEW11" s="30"/>
      <c r="WEX11" s="30"/>
      <c r="WEY11" s="30"/>
      <c r="WEZ11" s="30"/>
      <c r="WFA11" s="30"/>
      <c r="WFB11" s="30"/>
      <c r="WFC11" s="30"/>
      <c r="WFD11" s="30"/>
      <c r="WFE11" s="30"/>
      <c r="WFF11" s="30"/>
      <c r="WFG11" s="30"/>
      <c r="WFH11" s="32"/>
      <c r="WFI11" s="30"/>
      <c r="WFJ11" s="29"/>
      <c r="WFK11" s="30"/>
      <c r="WFL11" s="30"/>
      <c r="WFM11" s="30"/>
      <c r="WFN11" s="30"/>
      <c r="WFO11" s="30"/>
      <c r="WFP11" s="30"/>
      <c r="WFQ11" s="30"/>
      <c r="WFR11" s="30"/>
      <c r="WFS11" s="30"/>
      <c r="WFT11" s="30"/>
      <c r="WFU11" s="30"/>
      <c r="WFV11" s="30"/>
      <c r="WFW11" s="30"/>
      <c r="WFX11" s="32"/>
      <c r="WFY11" s="30"/>
      <c r="WFZ11" s="29"/>
      <c r="WGA11" s="30"/>
      <c r="WGB11" s="30"/>
      <c r="WGC11" s="30"/>
      <c r="WGD11" s="30"/>
      <c r="WGE11" s="30"/>
      <c r="WGF11" s="30"/>
      <c r="WGG11" s="30"/>
      <c r="WGH11" s="30"/>
      <c r="WGI11" s="30"/>
      <c r="WGJ11" s="30"/>
      <c r="WGK11" s="30"/>
      <c r="WGL11" s="30"/>
      <c r="WGM11" s="30"/>
      <c r="WGN11" s="32"/>
      <c r="WGO11" s="30"/>
      <c r="WGP11" s="29"/>
      <c r="WGQ11" s="30"/>
      <c r="WGR11" s="30"/>
      <c r="WGS11" s="30"/>
      <c r="WGT11" s="30"/>
      <c r="WGU11" s="30"/>
      <c r="WGV11" s="30"/>
      <c r="WGW11" s="30"/>
      <c r="WGX11" s="30"/>
      <c r="WGY11" s="30"/>
      <c r="WGZ11" s="30"/>
      <c r="WHA11" s="30"/>
      <c r="WHB11" s="30"/>
      <c r="WHC11" s="30"/>
      <c r="WHD11" s="32"/>
      <c r="WHE11" s="30"/>
      <c r="WHF11" s="29"/>
      <c r="WHG11" s="30"/>
      <c r="WHH11" s="30"/>
      <c r="WHI11" s="30"/>
      <c r="WHJ11" s="30"/>
      <c r="WHK11" s="30"/>
      <c r="WHL11" s="30"/>
      <c r="WHM11" s="30"/>
      <c r="WHN11" s="30"/>
      <c r="WHO11" s="30"/>
      <c r="WHP11" s="30"/>
      <c r="WHQ11" s="30"/>
      <c r="WHR11" s="30"/>
      <c r="WHS11" s="30"/>
      <c r="WHT11" s="32"/>
      <c r="WHU11" s="30"/>
      <c r="WHV11" s="29"/>
      <c r="WHW11" s="30"/>
      <c r="WHX11" s="30"/>
      <c r="WHY11" s="30"/>
      <c r="WHZ11" s="30"/>
      <c r="WIA11" s="30"/>
      <c r="WIB11" s="30"/>
      <c r="WIC11" s="30"/>
      <c r="WID11" s="30"/>
      <c r="WIE11" s="30"/>
      <c r="WIF11" s="30"/>
      <c r="WIG11" s="30"/>
      <c r="WIH11" s="30"/>
      <c r="WII11" s="30"/>
      <c r="WIJ11" s="32"/>
      <c r="WIK11" s="30"/>
      <c r="WIL11" s="29"/>
      <c r="WIM11" s="30"/>
      <c r="WIN11" s="30"/>
      <c r="WIO11" s="30"/>
      <c r="WIP11" s="30"/>
      <c r="WIQ11" s="30"/>
      <c r="WIR11" s="30"/>
      <c r="WIS11" s="30"/>
      <c r="WIT11" s="30"/>
      <c r="WIU11" s="30"/>
      <c r="WIV11" s="30"/>
      <c r="WIW11" s="30"/>
      <c r="WIX11" s="30"/>
      <c r="WIY11" s="30"/>
      <c r="WIZ11" s="32"/>
      <c r="WJA11" s="30"/>
      <c r="WJB11" s="29"/>
      <c r="WJC11" s="30"/>
      <c r="WJD11" s="30"/>
      <c r="WJE11" s="30"/>
      <c r="WJF11" s="30"/>
      <c r="WJG11" s="30"/>
      <c r="WJH11" s="30"/>
      <c r="WJI11" s="30"/>
      <c r="WJJ11" s="30"/>
      <c r="WJK11" s="30"/>
      <c r="WJL11" s="30"/>
      <c r="WJM11" s="30"/>
      <c r="WJN11" s="30"/>
      <c r="WJO11" s="30"/>
      <c r="WJP11" s="32"/>
      <c r="WJQ11" s="30"/>
      <c r="WJR11" s="29"/>
      <c r="WJS11" s="30"/>
      <c r="WJT11" s="30"/>
      <c r="WJU11" s="30"/>
      <c r="WJV11" s="30"/>
      <c r="WJW11" s="30"/>
      <c r="WJX11" s="30"/>
      <c r="WJY11" s="30"/>
      <c r="WJZ11" s="30"/>
      <c r="WKA11" s="30"/>
      <c r="WKB11" s="30"/>
      <c r="WKC11" s="30"/>
      <c r="WKD11" s="30"/>
      <c r="WKE11" s="30"/>
      <c r="WKF11" s="32"/>
      <c r="WKG11" s="30"/>
      <c r="WKH11" s="29"/>
      <c r="WKI11" s="30"/>
      <c r="WKJ11" s="30"/>
      <c r="WKK11" s="30"/>
      <c r="WKL11" s="30"/>
      <c r="WKM11" s="30"/>
      <c r="WKN11" s="30"/>
      <c r="WKO11" s="30"/>
      <c r="WKP11" s="30"/>
      <c r="WKQ11" s="30"/>
      <c r="WKR11" s="30"/>
      <c r="WKS11" s="30"/>
      <c r="WKT11" s="30"/>
      <c r="WKU11" s="30"/>
      <c r="WKV11" s="32"/>
      <c r="WKW11" s="30"/>
      <c r="WKX11" s="29"/>
      <c r="WKY11" s="30"/>
      <c r="WKZ11" s="30"/>
      <c r="WLA11" s="30"/>
      <c r="WLB11" s="30"/>
      <c r="WLC11" s="30"/>
      <c r="WLD11" s="30"/>
      <c r="WLE11" s="30"/>
      <c r="WLF11" s="30"/>
      <c r="WLG11" s="30"/>
      <c r="WLH11" s="30"/>
      <c r="WLI11" s="30"/>
      <c r="WLJ11" s="30"/>
      <c r="WLK11" s="30"/>
      <c r="WLL11" s="32"/>
      <c r="WLM11" s="30"/>
      <c r="WLN11" s="29"/>
      <c r="WLO11" s="30"/>
      <c r="WLP11" s="30"/>
      <c r="WLQ11" s="30"/>
      <c r="WLR11" s="30"/>
      <c r="WLS11" s="30"/>
      <c r="WLT11" s="30"/>
      <c r="WLU11" s="30"/>
      <c r="WLV11" s="30"/>
      <c r="WLW11" s="30"/>
      <c r="WLX11" s="30"/>
      <c r="WLY11" s="30"/>
      <c r="WLZ11" s="30"/>
      <c r="WMA11" s="30"/>
      <c r="WMB11" s="32"/>
      <c r="WMC11" s="30"/>
      <c r="WMD11" s="29"/>
      <c r="WME11" s="30"/>
      <c r="WMF11" s="30"/>
      <c r="WMG11" s="30"/>
      <c r="WMH11" s="30"/>
      <c r="WMI11" s="30"/>
      <c r="WMJ11" s="30"/>
      <c r="WMK11" s="30"/>
      <c r="WML11" s="30"/>
      <c r="WMM11" s="30"/>
      <c r="WMN11" s="30"/>
      <c r="WMO11" s="30"/>
      <c r="WMP11" s="30"/>
      <c r="WMQ11" s="30"/>
      <c r="WMR11" s="32"/>
      <c r="WMS11" s="30"/>
      <c r="WMT11" s="29"/>
      <c r="WMU11" s="30"/>
      <c r="WMV11" s="30"/>
      <c r="WMW11" s="30"/>
      <c r="WMX11" s="30"/>
      <c r="WMY11" s="30"/>
      <c r="WMZ11" s="30"/>
      <c r="WNA11" s="30"/>
      <c r="WNB11" s="30"/>
      <c r="WNC11" s="30"/>
      <c r="WND11" s="30"/>
      <c r="WNE11" s="30"/>
      <c r="WNF11" s="30"/>
      <c r="WNG11" s="30"/>
      <c r="WNH11" s="32"/>
      <c r="WNI11" s="30"/>
      <c r="WNJ11" s="29"/>
      <c r="WNK11" s="30"/>
      <c r="WNL11" s="30"/>
      <c r="WNM11" s="30"/>
      <c r="WNN11" s="30"/>
      <c r="WNO11" s="30"/>
      <c r="WNP11" s="30"/>
      <c r="WNQ11" s="30"/>
      <c r="WNR11" s="30"/>
      <c r="WNS11" s="30"/>
      <c r="WNT11" s="30"/>
      <c r="WNU11" s="30"/>
      <c r="WNV11" s="30"/>
      <c r="WNW11" s="30"/>
      <c r="WNX11" s="32"/>
      <c r="WNY11" s="30"/>
      <c r="WNZ11" s="29"/>
      <c r="WOA11" s="30"/>
      <c r="WOB11" s="30"/>
      <c r="WOC11" s="30"/>
      <c r="WOD11" s="30"/>
      <c r="WOE11" s="30"/>
      <c r="WOF11" s="30"/>
      <c r="WOG11" s="30"/>
      <c r="WOH11" s="30"/>
      <c r="WOI11" s="30"/>
      <c r="WOJ11" s="30"/>
      <c r="WOK11" s="30"/>
      <c r="WOL11" s="30"/>
      <c r="WOM11" s="30"/>
      <c r="WON11" s="32"/>
      <c r="WOO11" s="30"/>
      <c r="WOP11" s="29"/>
      <c r="WOQ11" s="30"/>
      <c r="WOR11" s="30"/>
      <c r="WOS11" s="30"/>
      <c r="WOT11" s="30"/>
      <c r="WOU11" s="30"/>
      <c r="WOV11" s="30"/>
      <c r="WOW11" s="30"/>
      <c r="WOX11" s="30"/>
      <c r="WOY11" s="30"/>
      <c r="WOZ11" s="30"/>
      <c r="WPA11" s="30"/>
      <c r="WPB11" s="30"/>
      <c r="WPC11" s="30"/>
      <c r="WPD11" s="32"/>
      <c r="WPE11" s="30"/>
      <c r="WPF11" s="29"/>
      <c r="WPG11" s="30"/>
      <c r="WPH11" s="30"/>
      <c r="WPI11" s="30"/>
      <c r="WPJ11" s="30"/>
      <c r="WPK11" s="30"/>
      <c r="WPL11" s="30"/>
      <c r="WPM11" s="30"/>
      <c r="WPN11" s="30"/>
      <c r="WPO11" s="30"/>
      <c r="WPP11" s="30"/>
      <c r="WPQ11" s="30"/>
      <c r="WPR11" s="30"/>
      <c r="WPS11" s="30"/>
      <c r="WPT11" s="32"/>
      <c r="WPU11" s="30"/>
      <c r="WPV11" s="29"/>
      <c r="WPW11" s="30"/>
      <c r="WPX11" s="30"/>
      <c r="WPY11" s="30"/>
      <c r="WPZ11" s="30"/>
      <c r="WQA11" s="30"/>
      <c r="WQB11" s="30"/>
      <c r="WQC11" s="30"/>
      <c r="WQD11" s="30"/>
      <c r="WQE11" s="30"/>
      <c r="WQF11" s="30"/>
      <c r="WQG11" s="30"/>
      <c r="WQH11" s="30"/>
      <c r="WQI11" s="30"/>
      <c r="WQJ11" s="32"/>
      <c r="WQK11" s="30"/>
      <c r="WQL11" s="29"/>
      <c r="WQM11" s="30"/>
      <c r="WQN11" s="30"/>
      <c r="WQO11" s="30"/>
      <c r="WQP11" s="30"/>
      <c r="WQQ11" s="30"/>
      <c r="WQR11" s="30"/>
      <c r="WQS11" s="30"/>
      <c r="WQT11" s="30"/>
      <c r="WQU11" s="30"/>
      <c r="WQV11" s="30"/>
      <c r="WQW11" s="30"/>
      <c r="WQX11" s="30"/>
      <c r="WQY11" s="30"/>
      <c r="WQZ11" s="32"/>
      <c r="WRA11" s="30"/>
      <c r="WRB11" s="29"/>
      <c r="WRC11" s="30"/>
      <c r="WRD11" s="30"/>
      <c r="WRE11" s="30"/>
      <c r="WRF11" s="30"/>
      <c r="WRG11" s="30"/>
      <c r="WRH11" s="30"/>
      <c r="WRI11" s="30"/>
      <c r="WRJ11" s="30"/>
      <c r="WRK11" s="30"/>
      <c r="WRL11" s="30"/>
      <c r="WRM11" s="30"/>
      <c r="WRN11" s="30"/>
      <c r="WRO11" s="30"/>
      <c r="WRP11" s="32"/>
      <c r="WRQ11" s="30"/>
      <c r="WRR11" s="29"/>
      <c r="WRS11" s="30"/>
      <c r="WRT11" s="30"/>
      <c r="WRU11" s="30"/>
      <c r="WRV11" s="30"/>
      <c r="WRW11" s="30"/>
      <c r="WRX11" s="30"/>
      <c r="WRY11" s="30"/>
      <c r="WRZ11" s="30"/>
      <c r="WSA11" s="30"/>
      <c r="WSB11" s="30"/>
      <c r="WSC11" s="30"/>
      <c r="WSD11" s="30"/>
      <c r="WSE11" s="30"/>
      <c r="WSF11" s="32"/>
      <c r="WSG11" s="30"/>
      <c r="WSH11" s="29"/>
      <c r="WSI11" s="30"/>
      <c r="WSJ11" s="30"/>
      <c r="WSK11" s="30"/>
      <c r="WSL11" s="30"/>
      <c r="WSM11" s="30"/>
      <c r="WSN11" s="30"/>
      <c r="WSO11" s="30"/>
      <c r="WSP11" s="30"/>
      <c r="WSQ11" s="30"/>
      <c r="WSR11" s="30"/>
      <c r="WSS11" s="30"/>
      <c r="WST11" s="30"/>
      <c r="WSU11" s="30"/>
      <c r="WSV11" s="32"/>
      <c r="WSW11" s="30"/>
      <c r="WSX11" s="29"/>
      <c r="WSY11" s="30"/>
      <c r="WSZ11" s="30"/>
      <c r="WTA11" s="30"/>
      <c r="WTB11" s="30"/>
      <c r="WTC11" s="30"/>
      <c r="WTD11" s="30"/>
      <c r="WTE11" s="30"/>
      <c r="WTF11" s="30"/>
      <c r="WTG11" s="30"/>
      <c r="WTH11" s="30"/>
      <c r="WTI11" s="30"/>
      <c r="WTJ11" s="30"/>
      <c r="WTK11" s="30"/>
      <c r="WTL11" s="32"/>
      <c r="WTM11" s="30"/>
      <c r="WTN11" s="29"/>
      <c r="WTO11" s="30"/>
      <c r="WTP11" s="30"/>
      <c r="WTQ11" s="30"/>
      <c r="WTR11" s="30"/>
      <c r="WTS11" s="30"/>
      <c r="WTT11" s="30"/>
      <c r="WTU11" s="30"/>
      <c r="WTV11" s="30"/>
      <c r="WTW11" s="30"/>
      <c r="WTX11" s="30"/>
      <c r="WTY11" s="30"/>
      <c r="WTZ11" s="30"/>
      <c r="WUA11" s="30"/>
      <c r="WUB11" s="32"/>
      <c r="WUC11" s="30"/>
      <c r="WUD11" s="29"/>
      <c r="WUE11" s="30"/>
      <c r="WUF11" s="30"/>
      <c r="WUG11" s="30"/>
      <c r="WUH11" s="30"/>
      <c r="WUI11" s="30"/>
      <c r="WUJ11" s="30"/>
      <c r="WUK11" s="30"/>
      <c r="WUL11" s="30"/>
      <c r="WUM11" s="30"/>
      <c r="WUN11" s="30"/>
      <c r="WUO11" s="30"/>
      <c r="WUP11" s="30"/>
      <c r="WUQ11" s="30"/>
      <c r="WUR11" s="32"/>
      <c r="WUS11" s="30"/>
      <c r="WUT11" s="29"/>
      <c r="WUU11" s="30"/>
      <c r="WUV11" s="30"/>
      <c r="WUW11" s="30"/>
      <c r="WUX11" s="30"/>
      <c r="WUY11" s="30"/>
      <c r="WUZ11" s="30"/>
      <c r="WVA11" s="30"/>
      <c r="WVB11" s="30"/>
      <c r="WVC11" s="30"/>
      <c r="WVD11" s="30"/>
      <c r="WVE11" s="30"/>
      <c r="WVF11" s="30"/>
      <c r="WVG11" s="30"/>
      <c r="WVH11" s="32"/>
      <c r="WVI11" s="30"/>
      <c r="WVJ11" s="29"/>
      <c r="WVK11" s="30"/>
      <c r="WVL11" s="30"/>
      <c r="WVM11" s="30"/>
      <c r="WVN11" s="30"/>
      <c r="WVO11" s="30"/>
      <c r="WVP11" s="30"/>
      <c r="WVQ11" s="30"/>
      <c r="WVR11" s="30"/>
      <c r="WVS11" s="30"/>
      <c r="WVT11" s="30"/>
      <c r="WVU11" s="30"/>
      <c r="WVV11" s="30"/>
      <c r="WVW11" s="30"/>
      <c r="WVX11" s="32"/>
      <c r="WVY11" s="30"/>
      <c r="WVZ11" s="29"/>
      <c r="WWA11" s="30"/>
      <c r="WWB11" s="30"/>
      <c r="WWC11" s="30"/>
      <c r="WWD11" s="30"/>
      <c r="WWE11" s="30"/>
      <c r="WWF11" s="30"/>
      <c r="WWG11" s="30"/>
      <c r="WWH11" s="30"/>
      <c r="WWI11" s="30"/>
      <c r="WWJ11" s="30"/>
      <c r="WWK11" s="30"/>
      <c r="WWL11" s="30"/>
      <c r="WWM11" s="30"/>
      <c r="WWN11" s="32"/>
      <c r="WWO11" s="30"/>
      <c r="WWP11" s="29"/>
      <c r="WWQ11" s="30"/>
      <c r="WWR11" s="30"/>
      <c r="WWS11" s="30"/>
      <c r="WWT11" s="30"/>
      <c r="WWU11" s="30"/>
      <c r="WWV11" s="30"/>
      <c r="WWW11" s="30"/>
      <c r="WWX11" s="30"/>
      <c r="WWY11" s="30"/>
      <c r="WWZ11" s="30"/>
      <c r="WXA11" s="30"/>
      <c r="WXB11" s="30"/>
      <c r="WXC11" s="30"/>
      <c r="WXD11" s="32"/>
      <c r="WXE11" s="30"/>
      <c r="WXF11" s="29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2"/>
      <c r="WXU11" s="30"/>
      <c r="WXV11" s="29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2"/>
      <c r="WYK11" s="30"/>
      <c r="WYL11" s="29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2"/>
      <c r="WZA11" s="30"/>
      <c r="WZB11" s="29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2"/>
      <c r="WZQ11" s="30"/>
      <c r="WZR11" s="29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2"/>
      <c r="XAG11" s="30"/>
      <c r="XAH11" s="29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2"/>
      <c r="XAW11" s="30"/>
      <c r="XAX11" s="29"/>
      <c r="XAY11" s="30"/>
      <c r="XAZ11" s="30"/>
      <c r="XBA11" s="30"/>
      <c r="XBB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2"/>
      <c r="XBM11" s="30"/>
      <c r="XBN11" s="29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2"/>
      <c r="XCC11" s="30"/>
      <c r="XCD11" s="29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2"/>
      <c r="XCS11" s="30"/>
      <c r="XCT11" s="29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2"/>
      <c r="XDI11" s="30"/>
      <c r="XDJ11" s="29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2"/>
      <c r="XDY11" s="30"/>
      <c r="XDZ11" s="29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2"/>
      <c r="XEO11" s="30"/>
      <c r="XEP11" s="29"/>
      <c r="XEQ11" s="30"/>
      <c r="XER11" s="30"/>
      <c r="XES11" s="30"/>
      <c r="XET11" s="30"/>
      <c r="XEU11" s="30"/>
      <c r="XEV11" s="30"/>
      <c r="XEW11" s="30"/>
      <c r="XEX11" s="30"/>
      <c r="XEY11" s="30"/>
      <c r="XEZ11" s="30"/>
      <c r="XFA11" s="30"/>
      <c r="XFB11" s="30"/>
      <c r="XFC11" s="30"/>
      <c r="XFD11" s="32"/>
    </row>
    <row r="12" spans="1:16384" x14ac:dyDescent="0.45">
      <c r="A12" s="5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85"/>
      <c r="O12" s="35"/>
    </row>
    <row r="13" spans="1:16384" ht="19.8" x14ac:dyDescent="0.5">
      <c r="A13" s="255" t="s">
        <v>64</v>
      </c>
      <c r="B13" s="317">
        <v>48000</v>
      </c>
      <c r="C13" s="313">
        <f>B41</f>
        <v>30000</v>
      </c>
      <c r="D13" s="313">
        <f>C41</f>
        <v>30000</v>
      </c>
      <c r="E13" s="313">
        <f>SUM(B13:D13)</f>
        <v>108000</v>
      </c>
      <c r="F13" s="131"/>
      <c r="G13" s="131"/>
      <c r="H13" s="131"/>
      <c r="I13" s="131"/>
      <c r="J13" s="131"/>
      <c r="K13" s="131"/>
      <c r="L13" s="131"/>
      <c r="M13" s="131"/>
      <c r="N13" s="140"/>
      <c r="O13" s="35"/>
    </row>
    <row r="14" spans="1:16384" ht="16.2" x14ac:dyDescent="0.4">
      <c r="A14" s="114"/>
      <c r="B14" s="318"/>
      <c r="C14" s="33"/>
      <c r="D14" s="33"/>
      <c r="E14" s="33"/>
      <c r="F14" s="120"/>
      <c r="G14" s="120"/>
      <c r="H14" s="120"/>
      <c r="I14" s="120"/>
      <c r="J14" s="120"/>
      <c r="K14" s="120"/>
      <c r="L14" s="120"/>
      <c r="M14" s="120"/>
      <c r="N14" s="139"/>
      <c r="O14" s="35"/>
    </row>
    <row r="15" spans="1:16384" ht="16.2" x14ac:dyDescent="0.4">
      <c r="A15" s="256" t="s">
        <v>65</v>
      </c>
      <c r="B15" s="318"/>
      <c r="C15" s="33"/>
      <c r="D15" s="33"/>
      <c r="E15" s="33"/>
      <c r="F15" s="120"/>
      <c r="G15" s="120"/>
      <c r="H15" s="120"/>
      <c r="I15" s="120"/>
      <c r="J15" s="120"/>
      <c r="K15" s="120"/>
      <c r="L15" s="120"/>
      <c r="M15" s="120"/>
      <c r="N15" s="139"/>
      <c r="O15" s="35"/>
    </row>
    <row r="16" spans="1:16384" ht="16.2" x14ac:dyDescent="0.4">
      <c r="A16" s="114" t="s">
        <v>135</v>
      </c>
      <c r="B16" s="316">
        <v>304000</v>
      </c>
      <c r="C16" s="129">
        <f>'A)Budget des  Ventes'!G27</f>
        <v>440000</v>
      </c>
      <c r="D16" s="129">
        <f>'A)Budget des  Ventes'!H27</f>
        <v>540000</v>
      </c>
      <c r="E16" s="129">
        <f>SUM(B16:D16)</f>
        <v>1284000</v>
      </c>
      <c r="F16" s="121"/>
      <c r="G16" s="121"/>
      <c r="H16" s="121"/>
      <c r="I16" s="121"/>
      <c r="J16" s="121"/>
      <c r="K16" s="121"/>
      <c r="L16" s="121"/>
      <c r="M16" s="121"/>
      <c r="N16" s="139"/>
      <c r="O16" s="35"/>
    </row>
    <row r="17" spans="1:27" x14ac:dyDescent="0.45">
      <c r="A17" s="55"/>
      <c r="B17" s="316"/>
      <c r="C17" s="129"/>
      <c r="D17" s="129"/>
      <c r="E17" s="129"/>
      <c r="F17" s="121"/>
      <c r="G17" s="121"/>
      <c r="H17" s="121"/>
      <c r="I17" s="121"/>
      <c r="J17" s="121"/>
      <c r="K17" s="121"/>
      <c r="L17" s="121"/>
      <c r="M17" s="121"/>
      <c r="N17" s="139"/>
      <c r="O17" s="35"/>
    </row>
    <row r="18" spans="1:27" x14ac:dyDescent="0.45">
      <c r="A18" s="55"/>
      <c r="B18" s="316"/>
      <c r="C18" s="129"/>
      <c r="D18" s="129"/>
      <c r="E18" s="129"/>
      <c r="F18" s="121"/>
      <c r="G18" s="121"/>
      <c r="H18" s="121"/>
      <c r="I18" s="121"/>
      <c r="J18" s="121"/>
      <c r="K18" s="121"/>
      <c r="L18" s="121"/>
      <c r="M18" s="121"/>
      <c r="N18" s="139"/>
      <c r="O18" s="57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x14ac:dyDescent="0.45">
      <c r="A19" s="250" t="s">
        <v>66</v>
      </c>
      <c r="B19" s="317">
        <v>352000</v>
      </c>
      <c r="C19" s="319">
        <f>C13+C16</f>
        <v>470000</v>
      </c>
      <c r="D19" s="319">
        <f>D13+D16</f>
        <v>570000</v>
      </c>
      <c r="E19" s="313">
        <f>SUM(B19:D19)</f>
        <v>1392000</v>
      </c>
      <c r="F19" s="131"/>
      <c r="G19" s="131"/>
      <c r="H19" s="131"/>
      <c r="I19" s="131"/>
      <c r="J19" s="131"/>
      <c r="K19" s="131"/>
      <c r="L19" s="131"/>
      <c r="M19" s="131"/>
      <c r="N19" s="140"/>
      <c r="O19" s="57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x14ac:dyDescent="0.45">
      <c r="A20" s="55"/>
      <c r="B20" s="316"/>
      <c r="C20" s="314"/>
      <c r="D20" s="314"/>
      <c r="E20" s="314"/>
      <c r="F20" s="124"/>
      <c r="G20" s="124"/>
      <c r="H20" s="124"/>
      <c r="I20" s="124"/>
      <c r="J20" s="124"/>
      <c r="K20" s="124"/>
      <c r="L20" s="124"/>
      <c r="M20" s="124"/>
      <c r="N20" s="233"/>
      <c r="O20" s="59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16.2" x14ac:dyDescent="0.4">
      <c r="A21" s="256" t="s">
        <v>67</v>
      </c>
      <c r="B21" s="316"/>
      <c r="C21" s="129"/>
      <c r="D21" s="129"/>
      <c r="E21" s="129"/>
      <c r="F21" s="121"/>
      <c r="G21" s="121"/>
      <c r="H21" s="121"/>
      <c r="I21" s="121"/>
      <c r="J21" s="121"/>
      <c r="K21" s="121"/>
      <c r="L21" s="121"/>
      <c r="M21" s="121"/>
      <c r="N21" s="139"/>
      <c r="O21" s="57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x14ac:dyDescent="0.45">
      <c r="A22" s="55" t="s">
        <v>180</v>
      </c>
      <c r="B22" s="315">
        <v>228000</v>
      </c>
      <c r="C22" s="129">
        <f>'C) Budget Achat des stocks'!D27</f>
        <v>292500</v>
      </c>
      <c r="D22" s="129">
        <f>'C) Budget Achat des stocks'!E27</f>
        <v>240000</v>
      </c>
      <c r="E22" s="129">
        <f>SUM(B22:D22)</f>
        <v>760500</v>
      </c>
      <c r="F22" s="121"/>
      <c r="G22" s="121"/>
      <c r="H22" s="121"/>
      <c r="I22" s="121"/>
      <c r="J22" s="121"/>
      <c r="K22" s="121"/>
      <c r="L22" s="121"/>
      <c r="M22" s="121"/>
      <c r="N22" s="139"/>
      <c r="O22" s="57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 x14ac:dyDescent="0.45">
      <c r="A23" s="55" t="s">
        <v>181</v>
      </c>
      <c r="B23" s="315">
        <v>129000</v>
      </c>
      <c r="C23" s="129">
        <f>'F) Frais vente &amp; Administration'!C37</f>
        <v>145000</v>
      </c>
      <c r="D23" s="129">
        <f>'F) Frais vente &amp; Administration'!D37</f>
        <v>121000</v>
      </c>
      <c r="E23" s="129">
        <f t="shared" ref="E23:E25" si="0">SUM(B23:D23)</f>
        <v>395000</v>
      </c>
      <c r="F23" s="121"/>
      <c r="G23" s="121"/>
      <c r="H23" s="121"/>
      <c r="I23" s="121"/>
      <c r="J23" s="121"/>
      <c r="K23" s="121"/>
      <c r="L23" s="121"/>
      <c r="M23" s="121"/>
      <c r="N23" s="139"/>
      <c r="O23" s="57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x14ac:dyDescent="0.45">
      <c r="A24" s="55" t="s">
        <v>182</v>
      </c>
      <c r="B24" s="315">
        <v>0</v>
      </c>
      <c r="C24" s="129">
        <v>1700</v>
      </c>
      <c r="D24" s="129">
        <v>84500</v>
      </c>
      <c r="E24" s="129">
        <f t="shared" si="0"/>
        <v>86200</v>
      </c>
      <c r="F24" s="121"/>
      <c r="G24" s="121"/>
      <c r="H24" s="121"/>
      <c r="I24" s="121"/>
      <c r="J24" s="121"/>
      <c r="K24" s="121"/>
      <c r="L24" s="121"/>
      <c r="M24" s="121"/>
      <c r="N24" s="139"/>
      <c r="O24" s="57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x14ac:dyDescent="0.45">
      <c r="A25" s="55" t="s">
        <v>183</v>
      </c>
      <c r="B25" s="315">
        <v>45000</v>
      </c>
      <c r="C25" s="129">
        <v>0</v>
      </c>
      <c r="D25" s="129">
        <v>0</v>
      </c>
      <c r="E25" s="129">
        <f t="shared" si="0"/>
        <v>45000</v>
      </c>
      <c r="F25" s="121"/>
      <c r="G25" s="121"/>
      <c r="H25" s="121"/>
      <c r="I25" s="121"/>
      <c r="J25" s="121"/>
      <c r="K25" s="121"/>
      <c r="L25" s="121"/>
      <c r="M25" s="121"/>
      <c r="N25" s="139"/>
      <c r="O25" s="57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x14ac:dyDescent="0.45">
      <c r="A26" s="55"/>
      <c r="B26" s="315"/>
      <c r="C26" s="129"/>
      <c r="D26" s="129"/>
      <c r="E26" s="129"/>
      <c r="F26" s="121"/>
      <c r="G26" s="121"/>
      <c r="H26" s="121"/>
      <c r="I26" s="121"/>
      <c r="J26" s="121"/>
      <c r="K26" s="121"/>
      <c r="L26" s="121"/>
      <c r="M26" s="121"/>
      <c r="N26" s="139"/>
      <c r="O26" s="57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x14ac:dyDescent="0.45">
      <c r="A27" s="55"/>
      <c r="B27" s="316"/>
      <c r="C27" s="314"/>
      <c r="D27" s="314"/>
      <c r="E27" s="314"/>
      <c r="F27" s="124"/>
      <c r="G27" s="124"/>
      <c r="H27" s="124"/>
      <c r="I27" s="124"/>
      <c r="J27" s="124"/>
      <c r="K27" s="124"/>
      <c r="L27" s="124"/>
      <c r="M27" s="124"/>
      <c r="N27" s="233"/>
      <c r="O27" s="59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x14ac:dyDescent="0.45">
      <c r="A28" s="55"/>
      <c r="B28" s="316"/>
      <c r="C28" s="129"/>
      <c r="D28" s="129"/>
      <c r="E28" s="129"/>
      <c r="F28" s="121"/>
      <c r="G28" s="121"/>
      <c r="H28" s="121"/>
      <c r="I28" s="121"/>
      <c r="J28" s="121"/>
      <c r="K28" s="121"/>
      <c r="L28" s="121"/>
      <c r="M28" s="121"/>
      <c r="N28" s="139"/>
      <c r="O28" s="57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s="113" customFormat="1" x14ac:dyDescent="0.45">
      <c r="A29" s="55"/>
      <c r="B29" s="316"/>
      <c r="C29" s="314"/>
      <c r="D29" s="314"/>
      <c r="E29" s="314"/>
      <c r="F29" s="124"/>
      <c r="G29" s="124"/>
      <c r="H29" s="124"/>
      <c r="I29" s="124"/>
      <c r="J29" s="124"/>
      <c r="K29" s="124"/>
      <c r="L29" s="124"/>
      <c r="M29" s="124"/>
      <c r="N29" s="233"/>
      <c r="O29" s="59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spans="1:27" s="50" customFormat="1" x14ac:dyDescent="0.45">
      <c r="A30" s="55"/>
      <c r="B30" s="316"/>
      <c r="C30" s="314"/>
      <c r="D30" s="314"/>
      <c r="E30" s="314"/>
      <c r="F30" s="124"/>
      <c r="G30" s="124"/>
      <c r="H30" s="124"/>
      <c r="I30" s="124"/>
      <c r="J30" s="124"/>
      <c r="K30" s="124"/>
      <c r="L30" s="124"/>
      <c r="M30" s="124"/>
      <c r="N30" s="233"/>
      <c r="O30" s="59"/>
    </row>
    <row r="31" spans="1:27" ht="16.2" x14ac:dyDescent="0.4">
      <c r="A31" s="114" t="s">
        <v>68</v>
      </c>
      <c r="B31" s="316"/>
      <c r="C31" s="129"/>
      <c r="D31" s="129"/>
      <c r="E31" s="129"/>
      <c r="F31" s="121"/>
      <c r="G31" s="121"/>
      <c r="H31" s="121"/>
      <c r="I31" s="121"/>
      <c r="J31" s="121"/>
      <c r="K31" s="121"/>
      <c r="L31" s="121"/>
      <c r="M31" s="121"/>
      <c r="N31" s="139"/>
      <c r="O31" s="57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x14ac:dyDescent="0.45">
      <c r="A32" s="250" t="s">
        <v>69</v>
      </c>
      <c r="B32" s="317">
        <v>402000</v>
      </c>
      <c r="C32" s="313">
        <f>SUM(C22:C27)</f>
        <v>439200</v>
      </c>
      <c r="D32" s="313">
        <f>SUM(D22:D27)</f>
        <v>445500</v>
      </c>
      <c r="E32" s="313">
        <f>SUM(E22:E31)</f>
        <v>1286700</v>
      </c>
      <c r="F32" s="131"/>
      <c r="G32" s="131"/>
      <c r="H32" s="131"/>
      <c r="I32" s="131"/>
      <c r="J32" s="131"/>
      <c r="K32" s="131"/>
      <c r="L32" s="131"/>
      <c r="M32" s="131"/>
      <c r="N32" s="140"/>
      <c r="O32" s="57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s="31" customFormat="1" ht="16.2" x14ac:dyDescent="0.4">
      <c r="A33" s="114"/>
      <c r="B33" s="316"/>
      <c r="C33" s="314"/>
      <c r="D33" s="314"/>
      <c r="E33" s="314"/>
      <c r="F33" s="124"/>
      <c r="G33" s="124"/>
      <c r="H33" s="124"/>
      <c r="I33" s="124"/>
      <c r="J33" s="124"/>
      <c r="K33" s="124"/>
      <c r="L33" s="124"/>
      <c r="M33" s="124"/>
      <c r="N33" s="233"/>
      <c r="O33" s="59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spans="1:27" x14ac:dyDescent="0.45">
      <c r="A34" s="250" t="s">
        <v>70</v>
      </c>
      <c r="B34" s="320">
        <v>-50000</v>
      </c>
      <c r="C34" s="321">
        <f>C19-C32</f>
        <v>30800</v>
      </c>
      <c r="D34" s="321">
        <f t="shared" ref="D34:E34" si="1">D19-D32</f>
        <v>124500</v>
      </c>
      <c r="E34" s="321">
        <f t="shared" si="1"/>
        <v>105300</v>
      </c>
      <c r="F34" s="131"/>
      <c r="G34" s="131"/>
      <c r="H34" s="131"/>
      <c r="I34" s="131"/>
      <c r="J34" s="131"/>
      <c r="K34" s="131"/>
      <c r="L34" s="131"/>
      <c r="M34" s="131"/>
      <c r="N34" s="140"/>
      <c r="O34" s="57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x14ac:dyDescent="0.45">
      <c r="A35" s="55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39"/>
      <c r="O35" s="57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x14ac:dyDescent="0.45">
      <c r="A36" s="115" t="s">
        <v>151</v>
      </c>
    </row>
    <row r="37" spans="1:27" ht="16.2" x14ac:dyDescent="0.4">
      <c r="A37" s="148" t="s">
        <v>192</v>
      </c>
      <c r="B37" s="35">
        <f>C50</f>
        <v>80402.010050251251</v>
      </c>
      <c r="C37" s="30">
        <v>0</v>
      </c>
      <c r="D37" s="30">
        <v>0</v>
      </c>
      <c r="E37" s="30">
        <f>SUM(B37:D37)</f>
        <v>80402.010050251251</v>
      </c>
    </row>
    <row r="38" spans="1:27" ht="16.2" x14ac:dyDescent="0.4">
      <c r="A38" s="148" t="s">
        <v>152</v>
      </c>
      <c r="B38" s="109">
        <v>0</v>
      </c>
      <c r="C38" s="30">
        <f>-C55</f>
        <v>-398</v>
      </c>
      <c r="D38" s="30">
        <f>-(B37-398)</f>
        <v>-80004.010050251251</v>
      </c>
      <c r="E38" s="30">
        <f t="shared" ref="E38:E39" si="2">SUM(B38:D38)</f>
        <v>-80402.010050251251</v>
      </c>
    </row>
    <row r="39" spans="1:27" ht="16.2" x14ac:dyDescent="0.4">
      <c r="A39" s="148" t="s">
        <v>153</v>
      </c>
      <c r="B39" s="35">
        <f>-(B37*0.5%)</f>
        <v>-402.01005025125625</v>
      </c>
      <c r="C39" s="30">
        <f>B39</f>
        <v>-402.01005025125625</v>
      </c>
      <c r="D39" s="30">
        <v>-400</v>
      </c>
      <c r="E39" s="30">
        <f t="shared" si="2"/>
        <v>-1204.0201005025124</v>
      </c>
    </row>
    <row r="41" spans="1:27" ht="17.399999999999999" thickBot="1" x14ac:dyDescent="0.5">
      <c r="A41" s="39" t="s">
        <v>154</v>
      </c>
      <c r="B41" s="205">
        <v>30000</v>
      </c>
      <c r="C41" s="205">
        <v>30000</v>
      </c>
      <c r="D41" s="205">
        <f>D34+D38+D39</f>
        <v>44095.989949748749</v>
      </c>
      <c r="E41" s="205">
        <f>D41</f>
        <v>44095.989949748749</v>
      </c>
      <c r="F41" s="265"/>
      <c r="G41" s="265"/>
      <c r="H41" s="265"/>
      <c r="I41" s="265"/>
      <c r="J41" s="265"/>
      <c r="K41" s="265"/>
      <c r="L41" s="265"/>
      <c r="M41" s="265"/>
      <c r="N41" s="265"/>
    </row>
    <row r="42" spans="1:27" ht="17.399999999999999" thickTop="1" x14ac:dyDescent="0.45"/>
    <row r="44" spans="1:27" x14ac:dyDescent="0.45">
      <c r="B44" s="111" t="s">
        <v>191</v>
      </c>
      <c r="D44" s="31" t="s">
        <v>185</v>
      </c>
    </row>
    <row r="45" spans="1:27" x14ac:dyDescent="0.45">
      <c r="A45" s="323"/>
      <c r="B45" s="322" t="s">
        <v>184</v>
      </c>
      <c r="D45" s="322" t="s">
        <v>194</v>
      </c>
    </row>
    <row r="46" spans="1:27" x14ac:dyDescent="0.45">
      <c r="B46" s="322" t="s">
        <v>186</v>
      </c>
    </row>
    <row r="47" spans="1:27" x14ac:dyDescent="0.45">
      <c r="B47" s="322" t="s">
        <v>187</v>
      </c>
    </row>
    <row r="48" spans="1:27" x14ac:dyDescent="0.45">
      <c r="B48" s="324" t="s">
        <v>188</v>
      </c>
    </row>
    <row r="49" spans="2:4" x14ac:dyDescent="0.45">
      <c r="B49" s="322" t="s">
        <v>189</v>
      </c>
    </row>
    <row r="50" spans="2:4" x14ac:dyDescent="0.45">
      <c r="B50" s="324" t="s">
        <v>190</v>
      </c>
      <c r="C50" s="169">
        <f>80000/0.995</f>
        <v>80402.010050251251</v>
      </c>
    </row>
    <row r="52" spans="2:4" x14ac:dyDescent="0.45">
      <c r="B52" s="111" t="s">
        <v>193</v>
      </c>
    </row>
    <row r="53" spans="2:4" x14ac:dyDescent="0.45">
      <c r="B53" s="322" t="s">
        <v>194</v>
      </c>
    </row>
    <row r="54" spans="2:4" x14ac:dyDescent="0.45">
      <c r="B54" s="322" t="s">
        <v>198</v>
      </c>
    </row>
    <row r="55" spans="2:4" x14ac:dyDescent="0.45">
      <c r="C55" s="161">
        <f>30800-30000-402</f>
        <v>398</v>
      </c>
    </row>
    <row r="57" spans="2:4" x14ac:dyDescent="0.45">
      <c r="B57" s="111" t="s">
        <v>195</v>
      </c>
    </row>
    <row r="58" spans="2:4" x14ac:dyDescent="0.45">
      <c r="B58" s="322" t="s">
        <v>196</v>
      </c>
      <c r="D58" s="325">
        <f>(80402-398)*0.5%</f>
        <v>400.02</v>
      </c>
    </row>
    <row r="59" spans="2:4" x14ac:dyDescent="0.45">
      <c r="B59" s="322" t="s">
        <v>199</v>
      </c>
    </row>
    <row r="60" spans="2:4" x14ac:dyDescent="0.45">
      <c r="C60" s="30">
        <f>D34-D41-B37-C55</f>
        <v>-396</v>
      </c>
      <c r="D60" s="287" t="s">
        <v>197</v>
      </c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FC39"/>
  <sheetViews>
    <sheetView tabSelected="1" topLeftCell="A4" zoomScale="115" zoomScaleNormal="115" workbookViewId="0">
      <selection activeCell="H13" sqref="H13"/>
    </sheetView>
  </sheetViews>
  <sheetFormatPr baseColWidth="10" defaultColWidth="11.44140625" defaultRowHeight="16.8" x14ac:dyDescent="0.45"/>
  <cols>
    <col min="1" max="1" width="40.21875" style="29" customWidth="1"/>
    <col min="2" max="2" width="15" style="28" customWidth="1"/>
    <col min="3" max="3" width="14" style="27" bestFit="1" customWidth="1"/>
    <col min="4" max="4" width="13.21875" style="27" customWidth="1"/>
    <col min="5" max="5" width="13.77734375" style="27" customWidth="1"/>
    <col min="6" max="6" width="15" style="27" bestFit="1" customWidth="1"/>
    <col min="7" max="7" width="13.44140625" style="27" bestFit="1" customWidth="1"/>
    <col min="8" max="16384" width="11.44140625" style="27"/>
  </cols>
  <sheetData>
    <row r="2" spans="1:16383" s="119" customFormat="1" ht="21" x14ac:dyDescent="0.5">
      <c r="A2" s="158" t="s">
        <v>82</v>
      </c>
      <c r="B2" s="28"/>
      <c r="H2" s="326" t="s">
        <v>200</v>
      </c>
    </row>
    <row r="3" spans="1:16383" x14ac:dyDescent="0.45">
      <c r="C3" s="119"/>
    </row>
    <row r="4" spans="1:16383" x14ac:dyDescent="0.45">
      <c r="A4" s="36" t="s">
        <v>3</v>
      </c>
      <c r="B4" s="130" t="s">
        <v>83</v>
      </c>
      <c r="C4" s="40" t="str">
        <f>'A)Budget des  Ventes'!F5</f>
        <v>janvier</v>
      </c>
      <c r="D4" s="40" t="str">
        <f>'A)Budget des  Ventes'!G5</f>
        <v>février</v>
      </c>
      <c r="E4" s="40" t="str">
        <f>'A)Budget des  Ventes'!H5</f>
        <v>mars</v>
      </c>
      <c r="F4" s="40" t="str">
        <f>'A)Budget des  Ventes'!I5</f>
        <v>TRIMESTRE</v>
      </c>
      <c r="G4" s="40">
        <f>'A)Budget des  Ventes'!J5</f>
        <v>5</v>
      </c>
      <c r="H4" s="40">
        <f>'A)Budget des  Ventes'!K5</f>
        <v>6</v>
      </c>
      <c r="I4" s="40">
        <f>'A)Budget des  Ventes'!L5</f>
        <v>7</v>
      </c>
      <c r="J4" s="40">
        <f>'A)Budget des  Ventes'!M5</f>
        <v>8</v>
      </c>
      <c r="K4" s="40">
        <f>'A)Budget des  Ventes'!N5</f>
        <v>9</v>
      </c>
      <c r="L4" s="40">
        <f>'A)Budget des  Ventes'!O5</f>
        <v>10</v>
      </c>
      <c r="M4" s="40">
        <f>'A)Budget des  Ventes'!P5</f>
        <v>11</v>
      </c>
      <c r="N4" s="40">
        <f>'A)Budget des  Ventes'!Q5</f>
        <v>12</v>
      </c>
      <c r="O4" s="74" t="s">
        <v>5</v>
      </c>
      <c r="P4" s="30"/>
      <c r="Q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2"/>
      <c r="AF4" s="30"/>
      <c r="AG4" s="29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2"/>
      <c r="AV4" s="30"/>
      <c r="AW4" s="29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2"/>
      <c r="BL4" s="30"/>
      <c r="BM4" s="29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2"/>
      <c r="CB4" s="30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2"/>
      <c r="CR4" s="30"/>
      <c r="CS4" s="29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2"/>
      <c r="DH4" s="30"/>
      <c r="DI4" s="29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2"/>
      <c r="DX4" s="30"/>
      <c r="DY4" s="29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2"/>
      <c r="EN4" s="30"/>
      <c r="EO4" s="29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2"/>
      <c r="FD4" s="30"/>
      <c r="FE4" s="29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2"/>
      <c r="FT4" s="30"/>
      <c r="FU4" s="29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2"/>
      <c r="GJ4" s="30"/>
      <c r="GK4" s="29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2"/>
      <c r="GZ4" s="30"/>
      <c r="HA4" s="29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2"/>
      <c r="HP4" s="30"/>
      <c r="HQ4" s="29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2"/>
      <c r="IF4" s="30"/>
      <c r="IG4" s="29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2"/>
      <c r="IV4" s="30"/>
      <c r="IW4" s="29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2"/>
      <c r="JL4" s="30"/>
      <c r="JM4" s="29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2"/>
      <c r="KB4" s="30"/>
      <c r="KC4" s="29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2"/>
      <c r="KR4" s="30"/>
      <c r="KS4" s="29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2"/>
      <c r="LH4" s="30"/>
      <c r="LI4" s="29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2"/>
      <c r="LX4" s="30"/>
      <c r="LY4" s="29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2"/>
      <c r="MN4" s="30"/>
      <c r="MO4" s="29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2"/>
      <c r="ND4" s="30"/>
      <c r="NE4" s="29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2"/>
      <c r="NT4" s="30"/>
      <c r="NU4" s="29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2"/>
      <c r="OJ4" s="30"/>
      <c r="OK4" s="29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2"/>
      <c r="OZ4" s="30"/>
      <c r="PA4" s="29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2"/>
      <c r="PP4" s="30"/>
      <c r="PQ4" s="29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2"/>
      <c r="QF4" s="30"/>
      <c r="QG4" s="29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2"/>
      <c r="QV4" s="30"/>
      <c r="QW4" s="29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2"/>
      <c r="RL4" s="30"/>
      <c r="RM4" s="29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2"/>
      <c r="SB4" s="30"/>
      <c r="SC4" s="29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2"/>
      <c r="SR4" s="30"/>
      <c r="SS4" s="29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2"/>
      <c r="TH4" s="30"/>
      <c r="TI4" s="29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2"/>
      <c r="TX4" s="30"/>
      <c r="TY4" s="29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2"/>
      <c r="UN4" s="30"/>
      <c r="UO4" s="29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2"/>
      <c r="VD4" s="30"/>
      <c r="VE4" s="29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2"/>
      <c r="VT4" s="30"/>
      <c r="VU4" s="29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2"/>
      <c r="WJ4" s="30"/>
      <c r="WK4" s="29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2"/>
      <c r="WZ4" s="30"/>
      <c r="XA4" s="29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2"/>
      <c r="XP4" s="30"/>
      <c r="XQ4" s="29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2"/>
      <c r="YF4" s="30"/>
      <c r="YG4" s="29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2"/>
      <c r="YV4" s="30"/>
      <c r="YW4" s="29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2"/>
      <c r="ZL4" s="30"/>
      <c r="ZM4" s="29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2"/>
      <c r="AAB4" s="30"/>
      <c r="AAC4" s="29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2"/>
      <c r="AAR4" s="30"/>
      <c r="AAS4" s="29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2"/>
      <c r="ABH4" s="30"/>
      <c r="ABI4" s="29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2"/>
      <c r="ABX4" s="30"/>
      <c r="ABY4" s="29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2"/>
      <c r="ACN4" s="30"/>
      <c r="ACO4" s="29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2"/>
      <c r="ADD4" s="30"/>
      <c r="ADE4" s="29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2"/>
      <c r="ADT4" s="30"/>
      <c r="ADU4" s="29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2"/>
      <c r="AEJ4" s="30"/>
      <c r="AEK4" s="29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2"/>
      <c r="AEZ4" s="30"/>
      <c r="AFA4" s="29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2"/>
      <c r="AFP4" s="30"/>
      <c r="AFQ4" s="29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2"/>
      <c r="AGF4" s="30"/>
      <c r="AGG4" s="29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2"/>
      <c r="AGV4" s="30"/>
      <c r="AGW4" s="29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2"/>
      <c r="AHL4" s="30"/>
      <c r="AHM4" s="29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2"/>
      <c r="AIB4" s="30"/>
      <c r="AIC4" s="29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2"/>
      <c r="AIR4" s="30"/>
      <c r="AIS4" s="29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2"/>
      <c r="AJH4" s="30"/>
      <c r="AJI4" s="29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2"/>
      <c r="AJX4" s="30"/>
      <c r="AJY4" s="29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2"/>
      <c r="AKN4" s="30"/>
      <c r="AKO4" s="29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2"/>
      <c r="ALD4" s="30"/>
      <c r="ALE4" s="29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2"/>
      <c r="ALT4" s="30"/>
      <c r="ALU4" s="29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2"/>
      <c r="AMJ4" s="30"/>
      <c r="AMK4" s="29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2"/>
      <c r="AMZ4" s="30"/>
      <c r="ANA4" s="29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2"/>
      <c r="ANP4" s="30"/>
      <c r="ANQ4" s="29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2"/>
      <c r="AOF4" s="30"/>
      <c r="AOG4" s="29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2"/>
      <c r="AOV4" s="30"/>
      <c r="AOW4" s="29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2"/>
      <c r="APL4" s="30"/>
      <c r="APM4" s="29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2"/>
      <c r="AQB4" s="30"/>
      <c r="AQC4" s="29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2"/>
      <c r="AQR4" s="30"/>
      <c r="AQS4" s="29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2"/>
      <c r="ARH4" s="30"/>
      <c r="ARI4" s="29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2"/>
      <c r="ARX4" s="30"/>
      <c r="ARY4" s="29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2"/>
      <c r="ASN4" s="30"/>
      <c r="ASO4" s="29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2"/>
      <c r="ATD4" s="30"/>
      <c r="ATE4" s="29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2"/>
      <c r="ATT4" s="30"/>
      <c r="ATU4" s="29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2"/>
      <c r="AUJ4" s="30"/>
      <c r="AUK4" s="29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2"/>
      <c r="AUZ4" s="30"/>
      <c r="AVA4" s="29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2"/>
      <c r="AVP4" s="30"/>
      <c r="AVQ4" s="29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2"/>
      <c r="AWF4" s="30"/>
      <c r="AWG4" s="29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2"/>
      <c r="AWV4" s="30"/>
      <c r="AWW4" s="29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2"/>
      <c r="AXL4" s="30"/>
      <c r="AXM4" s="29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2"/>
      <c r="AYB4" s="30"/>
      <c r="AYC4" s="29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2"/>
      <c r="AYR4" s="30"/>
      <c r="AYS4" s="29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2"/>
      <c r="AZH4" s="30"/>
      <c r="AZI4" s="29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2"/>
      <c r="AZX4" s="30"/>
      <c r="AZY4" s="29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2"/>
      <c r="BAN4" s="30"/>
      <c r="BAO4" s="29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2"/>
      <c r="BBD4" s="30"/>
      <c r="BBE4" s="29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2"/>
      <c r="BBT4" s="30"/>
      <c r="BBU4" s="29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2"/>
      <c r="BCJ4" s="30"/>
      <c r="BCK4" s="29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2"/>
      <c r="BCZ4" s="30"/>
      <c r="BDA4" s="29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2"/>
      <c r="BDP4" s="30"/>
      <c r="BDQ4" s="29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2"/>
      <c r="BEF4" s="30"/>
      <c r="BEG4" s="29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2"/>
      <c r="BEV4" s="30"/>
      <c r="BEW4" s="29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2"/>
      <c r="BFL4" s="30"/>
      <c r="BFM4" s="29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2"/>
      <c r="BGB4" s="30"/>
      <c r="BGC4" s="29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2"/>
      <c r="BGR4" s="30"/>
      <c r="BGS4" s="29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2"/>
      <c r="BHH4" s="30"/>
      <c r="BHI4" s="29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2"/>
      <c r="BHX4" s="30"/>
      <c r="BHY4" s="29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2"/>
      <c r="BIN4" s="30"/>
      <c r="BIO4" s="29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2"/>
      <c r="BJD4" s="30"/>
      <c r="BJE4" s="29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2"/>
      <c r="BJT4" s="30"/>
      <c r="BJU4" s="29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2"/>
      <c r="BKJ4" s="30"/>
      <c r="BKK4" s="29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2"/>
      <c r="BKZ4" s="30"/>
      <c r="BLA4" s="29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2"/>
      <c r="BLP4" s="30"/>
      <c r="BLQ4" s="29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2"/>
      <c r="BMF4" s="30"/>
      <c r="BMG4" s="29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2"/>
      <c r="BMV4" s="30"/>
      <c r="BMW4" s="29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2"/>
      <c r="BNL4" s="30"/>
      <c r="BNM4" s="29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2"/>
      <c r="BOB4" s="30"/>
      <c r="BOC4" s="29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2"/>
      <c r="BOR4" s="30"/>
      <c r="BOS4" s="29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2"/>
      <c r="BPH4" s="30"/>
      <c r="BPI4" s="29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2"/>
      <c r="BPX4" s="30"/>
      <c r="BPY4" s="29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2"/>
      <c r="BQN4" s="30"/>
      <c r="BQO4" s="29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2"/>
      <c r="BRD4" s="30"/>
      <c r="BRE4" s="29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2"/>
      <c r="BRT4" s="30"/>
      <c r="BRU4" s="29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2"/>
      <c r="BSJ4" s="30"/>
      <c r="BSK4" s="29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2"/>
      <c r="BSZ4" s="30"/>
      <c r="BTA4" s="29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2"/>
      <c r="BTP4" s="30"/>
      <c r="BTQ4" s="29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2"/>
      <c r="BUF4" s="30"/>
      <c r="BUG4" s="29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2"/>
      <c r="BUV4" s="30"/>
      <c r="BUW4" s="29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2"/>
      <c r="BVL4" s="30"/>
      <c r="BVM4" s="29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2"/>
      <c r="BWB4" s="30"/>
      <c r="BWC4" s="29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2"/>
      <c r="BWR4" s="30"/>
      <c r="BWS4" s="29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2"/>
      <c r="BXH4" s="30"/>
      <c r="BXI4" s="29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2"/>
      <c r="BXX4" s="30"/>
      <c r="BXY4" s="29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2"/>
      <c r="BYN4" s="30"/>
      <c r="BYO4" s="29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2"/>
      <c r="BZD4" s="30"/>
      <c r="BZE4" s="29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2"/>
      <c r="BZT4" s="30"/>
      <c r="BZU4" s="29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2"/>
      <c r="CAJ4" s="30"/>
      <c r="CAK4" s="29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2"/>
      <c r="CAZ4" s="30"/>
      <c r="CBA4" s="29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2"/>
      <c r="CBP4" s="30"/>
      <c r="CBQ4" s="29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2"/>
      <c r="CCF4" s="30"/>
      <c r="CCG4" s="29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2"/>
      <c r="CCV4" s="30"/>
      <c r="CCW4" s="29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2"/>
      <c r="CDL4" s="30"/>
      <c r="CDM4" s="29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2"/>
      <c r="CEB4" s="30"/>
      <c r="CEC4" s="29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2"/>
      <c r="CER4" s="30"/>
      <c r="CES4" s="29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2"/>
      <c r="CFH4" s="30"/>
      <c r="CFI4" s="29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2"/>
      <c r="CFX4" s="30"/>
      <c r="CFY4" s="29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2"/>
      <c r="CGN4" s="30"/>
      <c r="CGO4" s="29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2"/>
      <c r="CHD4" s="30"/>
      <c r="CHE4" s="29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2"/>
      <c r="CHT4" s="30"/>
      <c r="CHU4" s="29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2"/>
      <c r="CIJ4" s="30"/>
      <c r="CIK4" s="29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2"/>
      <c r="CIZ4" s="30"/>
      <c r="CJA4" s="29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2"/>
      <c r="CJP4" s="30"/>
      <c r="CJQ4" s="29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2"/>
      <c r="CKF4" s="30"/>
      <c r="CKG4" s="29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2"/>
      <c r="CKV4" s="30"/>
      <c r="CKW4" s="29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2"/>
      <c r="CLL4" s="30"/>
      <c r="CLM4" s="29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2"/>
      <c r="CMB4" s="30"/>
      <c r="CMC4" s="29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2"/>
      <c r="CMR4" s="30"/>
      <c r="CMS4" s="29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2"/>
      <c r="CNH4" s="30"/>
      <c r="CNI4" s="29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2"/>
      <c r="CNX4" s="30"/>
      <c r="CNY4" s="29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2"/>
      <c r="CON4" s="30"/>
      <c r="COO4" s="29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2"/>
      <c r="CPD4" s="30"/>
      <c r="CPE4" s="29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2"/>
      <c r="CPT4" s="30"/>
      <c r="CPU4" s="29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2"/>
      <c r="CQJ4" s="30"/>
      <c r="CQK4" s="29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2"/>
      <c r="CQZ4" s="30"/>
      <c r="CRA4" s="29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2"/>
      <c r="CRP4" s="30"/>
      <c r="CRQ4" s="29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2"/>
      <c r="CSF4" s="30"/>
      <c r="CSG4" s="29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2"/>
      <c r="CSV4" s="30"/>
      <c r="CSW4" s="29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2"/>
      <c r="CTL4" s="30"/>
      <c r="CTM4" s="29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2"/>
      <c r="CUB4" s="30"/>
      <c r="CUC4" s="29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2"/>
      <c r="CUR4" s="30"/>
      <c r="CUS4" s="29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2"/>
      <c r="CVH4" s="30"/>
      <c r="CVI4" s="29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2"/>
      <c r="CVX4" s="30"/>
      <c r="CVY4" s="29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2"/>
      <c r="CWN4" s="30"/>
      <c r="CWO4" s="29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2"/>
      <c r="CXD4" s="30"/>
      <c r="CXE4" s="29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2"/>
      <c r="CXT4" s="30"/>
      <c r="CXU4" s="29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2"/>
      <c r="CYJ4" s="30"/>
      <c r="CYK4" s="29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2"/>
      <c r="CYZ4" s="30"/>
      <c r="CZA4" s="29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2"/>
      <c r="CZP4" s="30"/>
      <c r="CZQ4" s="29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2"/>
      <c r="DAF4" s="30"/>
      <c r="DAG4" s="29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2"/>
      <c r="DAV4" s="30"/>
      <c r="DAW4" s="29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2"/>
      <c r="DBL4" s="30"/>
      <c r="DBM4" s="29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2"/>
      <c r="DCB4" s="30"/>
      <c r="DCC4" s="29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2"/>
      <c r="DCR4" s="30"/>
      <c r="DCS4" s="29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2"/>
      <c r="DDH4" s="30"/>
      <c r="DDI4" s="29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2"/>
      <c r="DDX4" s="30"/>
      <c r="DDY4" s="29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2"/>
      <c r="DEN4" s="30"/>
      <c r="DEO4" s="29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2"/>
      <c r="DFD4" s="30"/>
      <c r="DFE4" s="29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2"/>
      <c r="DFT4" s="30"/>
      <c r="DFU4" s="29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2"/>
      <c r="DGJ4" s="30"/>
      <c r="DGK4" s="29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2"/>
      <c r="DGZ4" s="30"/>
      <c r="DHA4" s="29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2"/>
      <c r="DHP4" s="30"/>
      <c r="DHQ4" s="29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2"/>
      <c r="DIF4" s="30"/>
      <c r="DIG4" s="29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2"/>
      <c r="DIV4" s="30"/>
      <c r="DIW4" s="29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2"/>
      <c r="DJL4" s="30"/>
      <c r="DJM4" s="29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2"/>
      <c r="DKB4" s="30"/>
      <c r="DKC4" s="29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2"/>
      <c r="DKR4" s="30"/>
      <c r="DKS4" s="29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2"/>
      <c r="DLH4" s="30"/>
      <c r="DLI4" s="29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2"/>
      <c r="DLX4" s="30"/>
      <c r="DLY4" s="29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2"/>
      <c r="DMN4" s="30"/>
      <c r="DMO4" s="29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2"/>
      <c r="DND4" s="30"/>
      <c r="DNE4" s="29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2"/>
      <c r="DNT4" s="30"/>
      <c r="DNU4" s="29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2"/>
      <c r="DOJ4" s="30"/>
      <c r="DOK4" s="29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2"/>
      <c r="DOZ4" s="30"/>
      <c r="DPA4" s="29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2"/>
      <c r="DPP4" s="30"/>
      <c r="DPQ4" s="29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2"/>
      <c r="DQF4" s="30"/>
      <c r="DQG4" s="29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2"/>
      <c r="DQV4" s="30"/>
      <c r="DQW4" s="29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2"/>
      <c r="DRL4" s="30"/>
      <c r="DRM4" s="29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2"/>
      <c r="DSB4" s="30"/>
      <c r="DSC4" s="29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2"/>
      <c r="DSR4" s="30"/>
      <c r="DSS4" s="29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2"/>
      <c r="DTH4" s="30"/>
      <c r="DTI4" s="29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2"/>
      <c r="DTX4" s="30"/>
      <c r="DTY4" s="29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2"/>
      <c r="DUN4" s="30"/>
      <c r="DUO4" s="29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2"/>
      <c r="DVD4" s="30"/>
      <c r="DVE4" s="29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2"/>
      <c r="DVT4" s="30"/>
      <c r="DVU4" s="29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2"/>
      <c r="DWJ4" s="30"/>
      <c r="DWK4" s="29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2"/>
      <c r="DWZ4" s="30"/>
      <c r="DXA4" s="29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2"/>
      <c r="DXP4" s="30"/>
      <c r="DXQ4" s="29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2"/>
      <c r="DYF4" s="30"/>
      <c r="DYG4" s="29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2"/>
      <c r="DYV4" s="30"/>
      <c r="DYW4" s="29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2"/>
      <c r="DZL4" s="30"/>
      <c r="DZM4" s="29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2"/>
      <c r="EAB4" s="30"/>
      <c r="EAC4" s="29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2"/>
      <c r="EAR4" s="30"/>
      <c r="EAS4" s="29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2"/>
      <c r="EBH4" s="30"/>
      <c r="EBI4" s="29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2"/>
      <c r="EBX4" s="30"/>
      <c r="EBY4" s="29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2"/>
      <c r="ECN4" s="30"/>
      <c r="ECO4" s="29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2"/>
      <c r="EDD4" s="30"/>
      <c r="EDE4" s="29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2"/>
      <c r="EDT4" s="30"/>
      <c r="EDU4" s="29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2"/>
      <c r="EEJ4" s="30"/>
      <c r="EEK4" s="29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2"/>
      <c r="EEZ4" s="30"/>
      <c r="EFA4" s="29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2"/>
      <c r="EFP4" s="30"/>
      <c r="EFQ4" s="29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2"/>
      <c r="EGF4" s="30"/>
      <c r="EGG4" s="29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2"/>
      <c r="EGV4" s="30"/>
      <c r="EGW4" s="29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2"/>
      <c r="EHL4" s="30"/>
      <c r="EHM4" s="29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2"/>
      <c r="EIB4" s="30"/>
      <c r="EIC4" s="29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2"/>
      <c r="EIR4" s="30"/>
      <c r="EIS4" s="29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2"/>
      <c r="EJH4" s="30"/>
      <c r="EJI4" s="29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2"/>
      <c r="EJX4" s="30"/>
      <c r="EJY4" s="29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2"/>
      <c r="EKN4" s="30"/>
      <c r="EKO4" s="29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2"/>
      <c r="ELD4" s="30"/>
      <c r="ELE4" s="29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2"/>
      <c r="ELT4" s="30"/>
      <c r="ELU4" s="29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2"/>
      <c r="EMJ4" s="30"/>
      <c r="EMK4" s="29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2"/>
      <c r="EMZ4" s="30"/>
      <c r="ENA4" s="29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2"/>
      <c r="ENP4" s="30"/>
      <c r="ENQ4" s="29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2"/>
      <c r="EOF4" s="30"/>
      <c r="EOG4" s="29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2"/>
      <c r="EOV4" s="30"/>
      <c r="EOW4" s="29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2"/>
      <c r="EPL4" s="30"/>
      <c r="EPM4" s="29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2"/>
      <c r="EQB4" s="30"/>
      <c r="EQC4" s="29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2"/>
      <c r="EQR4" s="30"/>
      <c r="EQS4" s="29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2"/>
      <c r="ERH4" s="30"/>
      <c r="ERI4" s="29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2"/>
      <c r="ERX4" s="30"/>
      <c r="ERY4" s="29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2"/>
      <c r="ESN4" s="30"/>
      <c r="ESO4" s="29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2"/>
      <c r="ETD4" s="30"/>
      <c r="ETE4" s="29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2"/>
      <c r="ETT4" s="30"/>
      <c r="ETU4" s="29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2"/>
      <c r="EUJ4" s="30"/>
      <c r="EUK4" s="29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2"/>
      <c r="EUZ4" s="30"/>
      <c r="EVA4" s="29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2"/>
      <c r="EVP4" s="30"/>
      <c r="EVQ4" s="29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2"/>
      <c r="EWF4" s="30"/>
      <c r="EWG4" s="29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2"/>
      <c r="EWV4" s="30"/>
      <c r="EWW4" s="29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2"/>
      <c r="EXL4" s="30"/>
      <c r="EXM4" s="29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2"/>
      <c r="EYB4" s="30"/>
      <c r="EYC4" s="29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2"/>
      <c r="EYR4" s="30"/>
      <c r="EYS4" s="29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2"/>
      <c r="EZH4" s="30"/>
      <c r="EZI4" s="29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2"/>
      <c r="EZX4" s="30"/>
      <c r="EZY4" s="29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2"/>
      <c r="FAN4" s="30"/>
      <c r="FAO4" s="29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2"/>
      <c r="FBD4" s="30"/>
      <c r="FBE4" s="29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2"/>
      <c r="FBT4" s="30"/>
      <c r="FBU4" s="29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2"/>
      <c r="FCJ4" s="30"/>
      <c r="FCK4" s="29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2"/>
      <c r="FCZ4" s="30"/>
      <c r="FDA4" s="29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2"/>
      <c r="FDP4" s="30"/>
      <c r="FDQ4" s="29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2"/>
      <c r="FEF4" s="30"/>
      <c r="FEG4" s="29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2"/>
      <c r="FEV4" s="30"/>
      <c r="FEW4" s="29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2"/>
      <c r="FFL4" s="30"/>
      <c r="FFM4" s="29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2"/>
      <c r="FGB4" s="30"/>
      <c r="FGC4" s="29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2"/>
      <c r="FGR4" s="30"/>
      <c r="FGS4" s="29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2"/>
      <c r="FHH4" s="30"/>
      <c r="FHI4" s="29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2"/>
      <c r="FHX4" s="30"/>
      <c r="FHY4" s="29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2"/>
      <c r="FIN4" s="30"/>
      <c r="FIO4" s="29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2"/>
      <c r="FJD4" s="30"/>
      <c r="FJE4" s="29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2"/>
      <c r="FJT4" s="30"/>
      <c r="FJU4" s="29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2"/>
      <c r="FKJ4" s="30"/>
      <c r="FKK4" s="29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2"/>
      <c r="FKZ4" s="30"/>
      <c r="FLA4" s="29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2"/>
      <c r="FLP4" s="30"/>
      <c r="FLQ4" s="29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2"/>
      <c r="FMF4" s="30"/>
      <c r="FMG4" s="29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2"/>
      <c r="FMV4" s="30"/>
      <c r="FMW4" s="29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2"/>
      <c r="FNL4" s="30"/>
      <c r="FNM4" s="29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2"/>
      <c r="FOB4" s="30"/>
      <c r="FOC4" s="29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2"/>
      <c r="FOR4" s="30"/>
      <c r="FOS4" s="29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2"/>
      <c r="FPH4" s="30"/>
      <c r="FPI4" s="29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2"/>
      <c r="FPX4" s="30"/>
      <c r="FPY4" s="29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2"/>
      <c r="FQN4" s="30"/>
      <c r="FQO4" s="29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2"/>
      <c r="FRD4" s="30"/>
      <c r="FRE4" s="29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2"/>
      <c r="FRT4" s="30"/>
      <c r="FRU4" s="29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2"/>
      <c r="FSJ4" s="30"/>
      <c r="FSK4" s="29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2"/>
      <c r="FSZ4" s="30"/>
      <c r="FTA4" s="29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2"/>
      <c r="FTP4" s="30"/>
      <c r="FTQ4" s="29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2"/>
      <c r="FUF4" s="30"/>
      <c r="FUG4" s="29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2"/>
      <c r="FUV4" s="30"/>
      <c r="FUW4" s="29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2"/>
      <c r="FVL4" s="30"/>
      <c r="FVM4" s="29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2"/>
      <c r="FWB4" s="30"/>
      <c r="FWC4" s="29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2"/>
      <c r="FWR4" s="30"/>
      <c r="FWS4" s="29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2"/>
      <c r="FXH4" s="30"/>
      <c r="FXI4" s="29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2"/>
      <c r="FXX4" s="30"/>
      <c r="FXY4" s="29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2"/>
      <c r="FYN4" s="30"/>
      <c r="FYO4" s="29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2"/>
      <c r="FZD4" s="30"/>
      <c r="FZE4" s="29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2"/>
      <c r="FZT4" s="30"/>
      <c r="FZU4" s="29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2"/>
      <c r="GAJ4" s="30"/>
      <c r="GAK4" s="29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2"/>
      <c r="GAZ4" s="30"/>
      <c r="GBA4" s="29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2"/>
      <c r="GBP4" s="30"/>
      <c r="GBQ4" s="29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2"/>
      <c r="GCF4" s="30"/>
      <c r="GCG4" s="29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2"/>
      <c r="GCV4" s="30"/>
      <c r="GCW4" s="29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2"/>
      <c r="GDL4" s="30"/>
      <c r="GDM4" s="29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2"/>
      <c r="GEB4" s="30"/>
      <c r="GEC4" s="29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2"/>
      <c r="GER4" s="30"/>
      <c r="GES4" s="29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2"/>
      <c r="GFH4" s="30"/>
      <c r="GFI4" s="29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2"/>
      <c r="GFX4" s="30"/>
      <c r="GFY4" s="29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2"/>
      <c r="GGN4" s="30"/>
      <c r="GGO4" s="29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2"/>
      <c r="GHD4" s="30"/>
      <c r="GHE4" s="29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2"/>
      <c r="GHT4" s="30"/>
      <c r="GHU4" s="29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2"/>
      <c r="GIJ4" s="30"/>
      <c r="GIK4" s="29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2"/>
      <c r="GIZ4" s="30"/>
      <c r="GJA4" s="29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2"/>
      <c r="GJP4" s="30"/>
      <c r="GJQ4" s="29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2"/>
      <c r="GKF4" s="30"/>
      <c r="GKG4" s="29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2"/>
      <c r="GKV4" s="30"/>
      <c r="GKW4" s="29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2"/>
      <c r="GLL4" s="30"/>
      <c r="GLM4" s="29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2"/>
      <c r="GMB4" s="30"/>
      <c r="GMC4" s="29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2"/>
      <c r="GMR4" s="30"/>
      <c r="GMS4" s="29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2"/>
      <c r="GNH4" s="30"/>
      <c r="GNI4" s="29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2"/>
      <c r="GNX4" s="30"/>
      <c r="GNY4" s="29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2"/>
      <c r="GON4" s="30"/>
      <c r="GOO4" s="29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2"/>
      <c r="GPD4" s="30"/>
      <c r="GPE4" s="29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2"/>
      <c r="GPT4" s="30"/>
      <c r="GPU4" s="29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2"/>
      <c r="GQJ4" s="30"/>
      <c r="GQK4" s="29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2"/>
      <c r="GQZ4" s="30"/>
      <c r="GRA4" s="29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2"/>
      <c r="GRP4" s="30"/>
      <c r="GRQ4" s="29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2"/>
      <c r="GSF4" s="30"/>
      <c r="GSG4" s="29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2"/>
      <c r="GSV4" s="30"/>
      <c r="GSW4" s="29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2"/>
      <c r="GTL4" s="30"/>
      <c r="GTM4" s="29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2"/>
      <c r="GUB4" s="30"/>
      <c r="GUC4" s="29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2"/>
      <c r="GUR4" s="30"/>
      <c r="GUS4" s="29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2"/>
      <c r="GVH4" s="30"/>
      <c r="GVI4" s="29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2"/>
      <c r="GVX4" s="30"/>
      <c r="GVY4" s="29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2"/>
      <c r="GWN4" s="30"/>
      <c r="GWO4" s="29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2"/>
      <c r="GXD4" s="30"/>
      <c r="GXE4" s="29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2"/>
      <c r="GXT4" s="30"/>
      <c r="GXU4" s="29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2"/>
      <c r="GYJ4" s="30"/>
      <c r="GYK4" s="29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2"/>
      <c r="GYZ4" s="30"/>
      <c r="GZA4" s="29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2"/>
      <c r="GZP4" s="30"/>
      <c r="GZQ4" s="29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2"/>
      <c r="HAF4" s="30"/>
      <c r="HAG4" s="29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2"/>
      <c r="HAV4" s="30"/>
      <c r="HAW4" s="29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2"/>
      <c r="HBL4" s="30"/>
      <c r="HBM4" s="29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2"/>
      <c r="HCB4" s="30"/>
      <c r="HCC4" s="29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2"/>
      <c r="HCR4" s="30"/>
      <c r="HCS4" s="29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2"/>
      <c r="HDH4" s="30"/>
      <c r="HDI4" s="29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2"/>
      <c r="HDX4" s="30"/>
      <c r="HDY4" s="29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2"/>
      <c r="HEN4" s="30"/>
      <c r="HEO4" s="29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2"/>
      <c r="HFD4" s="30"/>
      <c r="HFE4" s="29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2"/>
      <c r="HFT4" s="30"/>
      <c r="HFU4" s="29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2"/>
      <c r="HGJ4" s="30"/>
      <c r="HGK4" s="29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2"/>
      <c r="HGZ4" s="30"/>
      <c r="HHA4" s="29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2"/>
      <c r="HHP4" s="30"/>
      <c r="HHQ4" s="29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2"/>
      <c r="HIF4" s="30"/>
      <c r="HIG4" s="29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2"/>
      <c r="HIV4" s="30"/>
      <c r="HIW4" s="29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2"/>
      <c r="HJL4" s="30"/>
      <c r="HJM4" s="29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2"/>
      <c r="HKB4" s="30"/>
      <c r="HKC4" s="29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2"/>
      <c r="HKR4" s="30"/>
      <c r="HKS4" s="29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2"/>
      <c r="HLH4" s="30"/>
      <c r="HLI4" s="29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2"/>
      <c r="HLX4" s="30"/>
      <c r="HLY4" s="29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2"/>
      <c r="HMN4" s="30"/>
      <c r="HMO4" s="29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2"/>
      <c r="HND4" s="30"/>
      <c r="HNE4" s="29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2"/>
      <c r="HNT4" s="30"/>
      <c r="HNU4" s="29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2"/>
      <c r="HOJ4" s="30"/>
      <c r="HOK4" s="29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2"/>
      <c r="HOZ4" s="30"/>
      <c r="HPA4" s="29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2"/>
      <c r="HPP4" s="30"/>
      <c r="HPQ4" s="29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2"/>
      <c r="HQF4" s="30"/>
      <c r="HQG4" s="29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2"/>
      <c r="HQV4" s="30"/>
      <c r="HQW4" s="29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2"/>
      <c r="HRL4" s="30"/>
      <c r="HRM4" s="29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2"/>
      <c r="HSB4" s="30"/>
      <c r="HSC4" s="29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2"/>
      <c r="HSR4" s="30"/>
      <c r="HSS4" s="29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2"/>
      <c r="HTH4" s="30"/>
      <c r="HTI4" s="29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2"/>
      <c r="HTX4" s="30"/>
      <c r="HTY4" s="29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2"/>
      <c r="HUN4" s="30"/>
      <c r="HUO4" s="29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2"/>
      <c r="HVD4" s="30"/>
      <c r="HVE4" s="29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2"/>
      <c r="HVT4" s="30"/>
      <c r="HVU4" s="29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2"/>
      <c r="HWJ4" s="30"/>
      <c r="HWK4" s="29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2"/>
      <c r="HWZ4" s="30"/>
      <c r="HXA4" s="29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2"/>
      <c r="HXP4" s="30"/>
      <c r="HXQ4" s="29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2"/>
      <c r="HYF4" s="30"/>
      <c r="HYG4" s="29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2"/>
      <c r="HYV4" s="30"/>
      <c r="HYW4" s="29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2"/>
      <c r="HZL4" s="30"/>
      <c r="HZM4" s="29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2"/>
      <c r="IAB4" s="30"/>
      <c r="IAC4" s="29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2"/>
      <c r="IAR4" s="30"/>
      <c r="IAS4" s="29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2"/>
      <c r="IBH4" s="30"/>
      <c r="IBI4" s="29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2"/>
      <c r="IBX4" s="30"/>
      <c r="IBY4" s="29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2"/>
      <c r="ICN4" s="30"/>
      <c r="ICO4" s="29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2"/>
      <c r="IDD4" s="30"/>
      <c r="IDE4" s="29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2"/>
      <c r="IDT4" s="30"/>
      <c r="IDU4" s="29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2"/>
      <c r="IEJ4" s="30"/>
      <c r="IEK4" s="29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2"/>
      <c r="IEZ4" s="30"/>
      <c r="IFA4" s="29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2"/>
      <c r="IFP4" s="30"/>
      <c r="IFQ4" s="29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2"/>
      <c r="IGF4" s="30"/>
      <c r="IGG4" s="29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2"/>
      <c r="IGV4" s="30"/>
      <c r="IGW4" s="29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2"/>
      <c r="IHL4" s="30"/>
      <c r="IHM4" s="29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2"/>
      <c r="IIB4" s="30"/>
      <c r="IIC4" s="29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2"/>
      <c r="IIR4" s="30"/>
      <c r="IIS4" s="29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2"/>
      <c r="IJH4" s="30"/>
      <c r="IJI4" s="29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2"/>
      <c r="IJX4" s="30"/>
      <c r="IJY4" s="29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2"/>
      <c r="IKN4" s="30"/>
      <c r="IKO4" s="29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2"/>
      <c r="ILD4" s="30"/>
      <c r="ILE4" s="29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2"/>
      <c r="ILT4" s="30"/>
      <c r="ILU4" s="29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2"/>
      <c r="IMJ4" s="30"/>
      <c r="IMK4" s="29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2"/>
      <c r="IMZ4" s="30"/>
      <c r="INA4" s="29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2"/>
      <c r="INP4" s="30"/>
      <c r="INQ4" s="29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2"/>
      <c r="IOF4" s="30"/>
      <c r="IOG4" s="29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2"/>
      <c r="IOV4" s="30"/>
      <c r="IOW4" s="29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2"/>
      <c r="IPL4" s="30"/>
      <c r="IPM4" s="29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2"/>
      <c r="IQB4" s="30"/>
      <c r="IQC4" s="29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2"/>
      <c r="IQR4" s="30"/>
      <c r="IQS4" s="29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2"/>
      <c r="IRH4" s="30"/>
      <c r="IRI4" s="29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2"/>
      <c r="IRX4" s="30"/>
      <c r="IRY4" s="29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2"/>
      <c r="ISN4" s="30"/>
      <c r="ISO4" s="29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2"/>
      <c r="ITD4" s="30"/>
      <c r="ITE4" s="29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2"/>
      <c r="ITT4" s="30"/>
      <c r="ITU4" s="29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2"/>
      <c r="IUJ4" s="30"/>
      <c r="IUK4" s="29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2"/>
      <c r="IUZ4" s="30"/>
      <c r="IVA4" s="29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2"/>
      <c r="IVP4" s="30"/>
      <c r="IVQ4" s="29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2"/>
      <c r="IWF4" s="30"/>
      <c r="IWG4" s="29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2"/>
      <c r="IWV4" s="30"/>
      <c r="IWW4" s="29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2"/>
      <c r="IXL4" s="30"/>
      <c r="IXM4" s="29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2"/>
      <c r="IYB4" s="30"/>
      <c r="IYC4" s="29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2"/>
      <c r="IYR4" s="30"/>
      <c r="IYS4" s="29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2"/>
      <c r="IZH4" s="30"/>
      <c r="IZI4" s="29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2"/>
      <c r="IZX4" s="30"/>
      <c r="IZY4" s="29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2"/>
      <c r="JAN4" s="30"/>
      <c r="JAO4" s="29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2"/>
      <c r="JBD4" s="30"/>
      <c r="JBE4" s="29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2"/>
      <c r="JBT4" s="30"/>
      <c r="JBU4" s="29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2"/>
      <c r="JCJ4" s="30"/>
      <c r="JCK4" s="29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2"/>
      <c r="JCZ4" s="30"/>
      <c r="JDA4" s="29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2"/>
      <c r="JDP4" s="30"/>
      <c r="JDQ4" s="29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2"/>
      <c r="JEF4" s="30"/>
      <c r="JEG4" s="29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2"/>
      <c r="JEV4" s="30"/>
      <c r="JEW4" s="29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2"/>
      <c r="JFL4" s="30"/>
      <c r="JFM4" s="29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2"/>
      <c r="JGB4" s="30"/>
      <c r="JGC4" s="29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2"/>
      <c r="JGR4" s="30"/>
      <c r="JGS4" s="29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2"/>
      <c r="JHH4" s="30"/>
      <c r="JHI4" s="29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2"/>
      <c r="JHX4" s="30"/>
      <c r="JHY4" s="29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2"/>
      <c r="JIN4" s="30"/>
      <c r="JIO4" s="29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2"/>
      <c r="JJD4" s="30"/>
      <c r="JJE4" s="29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2"/>
      <c r="JJT4" s="30"/>
      <c r="JJU4" s="29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2"/>
      <c r="JKJ4" s="30"/>
      <c r="JKK4" s="29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2"/>
      <c r="JKZ4" s="30"/>
      <c r="JLA4" s="29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2"/>
      <c r="JLP4" s="30"/>
      <c r="JLQ4" s="29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2"/>
      <c r="JMF4" s="30"/>
      <c r="JMG4" s="29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2"/>
      <c r="JMV4" s="30"/>
      <c r="JMW4" s="29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2"/>
      <c r="JNL4" s="30"/>
      <c r="JNM4" s="29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2"/>
      <c r="JOB4" s="30"/>
      <c r="JOC4" s="29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2"/>
      <c r="JOR4" s="30"/>
      <c r="JOS4" s="29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2"/>
      <c r="JPH4" s="30"/>
      <c r="JPI4" s="29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2"/>
      <c r="JPX4" s="30"/>
      <c r="JPY4" s="29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2"/>
      <c r="JQN4" s="30"/>
      <c r="JQO4" s="29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2"/>
      <c r="JRD4" s="30"/>
      <c r="JRE4" s="29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2"/>
      <c r="JRT4" s="30"/>
      <c r="JRU4" s="29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2"/>
      <c r="JSJ4" s="30"/>
      <c r="JSK4" s="29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2"/>
      <c r="JSZ4" s="30"/>
      <c r="JTA4" s="29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2"/>
      <c r="JTP4" s="30"/>
      <c r="JTQ4" s="29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2"/>
      <c r="JUF4" s="30"/>
      <c r="JUG4" s="29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2"/>
      <c r="JUV4" s="30"/>
      <c r="JUW4" s="29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2"/>
      <c r="JVL4" s="30"/>
      <c r="JVM4" s="29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2"/>
      <c r="JWB4" s="30"/>
      <c r="JWC4" s="29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2"/>
      <c r="JWR4" s="30"/>
      <c r="JWS4" s="29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2"/>
      <c r="JXH4" s="30"/>
      <c r="JXI4" s="29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2"/>
      <c r="JXX4" s="30"/>
      <c r="JXY4" s="29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2"/>
      <c r="JYN4" s="30"/>
      <c r="JYO4" s="29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2"/>
      <c r="JZD4" s="30"/>
      <c r="JZE4" s="29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2"/>
      <c r="JZT4" s="30"/>
      <c r="JZU4" s="29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2"/>
      <c r="KAJ4" s="30"/>
      <c r="KAK4" s="29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2"/>
      <c r="KAZ4" s="30"/>
      <c r="KBA4" s="29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2"/>
      <c r="KBP4" s="30"/>
      <c r="KBQ4" s="29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2"/>
      <c r="KCF4" s="30"/>
      <c r="KCG4" s="29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2"/>
      <c r="KCV4" s="30"/>
      <c r="KCW4" s="29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2"/>
      <c r="KDL4" s="30"/>
      <c r="KDM4" s="29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2"/>
      <c r="KEB4" s="30"/>
      <c r="KEC4" s="29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2"/>
      <c r="KER4" s="30"/>
      <c r="KES4" s="29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2"/>
      <c r="KFH4" s="30"/>
      <c r="KFI4" s="29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2"/>
      <c r="KFX4" s="30"/>
      <c r="KFY4" s="29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2"/>
      <c r="KGN4" s="30"/>
      <c r="KGO4" s="29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2"/>
      <c r="KHD4" s="30"/>
      <c r="KHE4" s="29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2"/>
      <c r="KHT4" s="30"/>
      <c r="KHU4" s="29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2"/>
      <c r="KIJ4" s="30"/>
      <c r="KIK4" s="29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2"/>
      <c r="KIZ4" s="30"/>
      <c r="KJA4" s="29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2"/>
      <c r="KJP4" s="30"/>
      <c r="KJQ4" s="29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2"/>
      <c r="KKF4" s="30"/>
      <c r="KKG4" s="29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2"/>
      <c r="KKV4" s="30"/>
      <c r="KKW4" s="29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2"/>
      <c r="KLL4" s="30"/>
      <c r="KLM4" s="29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2"/>
      <c r="KMB4" s="30"/>
      <c r="KMC4" s="29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2"/>
      <c r="KMR4" s="30"/>
      <c r="KMS4" s="29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2"/>
      <c r="KNH4" s="30"/>
      <c r="KNI4" s="29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2"/>
      <c r="KNX4" s="30"/>
      <c r="KNY4" s="29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2"/>
      <c r="KON4" s="30"/>
      <c r="KOO4" s="29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2"/>
      <c r="KPD4" s="30"/>
      <c r="KPE4" s="29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2"/>
      <c r="KPT4" s="30"/>
      <c r="KPU4" s="29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2"/>
      <c r="KQJ4" s="30"/>
      <c r="KQK4" s="29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2"/>
      <c r="KQZ4" s="30"/>
      <c r="KRA4" s="29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2"/>
      <c r="KRP4" s="30"/>
      <c r="KRQ4" s="29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2"/>
      <c r="KSF4" s="30"/>
      <c r="KSG4" s="29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2"/>
      <c r="KSV4" s="30"/>
      <c r="KSW4" s="29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2"/>
      <c r="KTL4" s="30"/>
      <c r="KTM4" s="29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2"/>
      <c r="KUB4" s="30"/>
      <c r="KUC4" s="29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2"/>
      <c r="KUR4" s="30"/>
      <c r="KUS4" s="29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2"/>
      <c r="KVH4" s="30"/>
      <c r="KVI4" s="29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2"/>
      <c r="KVX4" s="30"/>
      <c r="KVY4" s="29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2"/>
      <c r="KWN4" s="30"/>
      <c r="KWO4" s="29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2"/>
      <c r="KXD4" s="30"/>
      <c r="KXE4" s="29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2"/>
      <c r="KXT4" s="30"/>
      <c r="KXU4" s="29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2"/>
      <c r="KYJ4" s="30"/>
      <c r="KYK4" s="29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2"/>
      <c r="KYZ4" s="30"/>
      <c r="KZA4" s="29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2"/>
      <c r="KZP4" s="30"/>
      <c r="KZQ4" s="29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2"/>
      <c r="LAF4" s="30"/>
      <c r="LAG4" s="29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2"/>
      <c r="LAV4" s="30"/>
      <c r="LAW4" s="29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2"/>
      <c r="LBL4" s="30"/>
      <c r="LBM4" s="29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2"/>
      <c r="LCB4" s="30"/>
      <c r="LCC4" s="29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2"/>
      <c r="LCR4" s="30"/>
      <c r="LCS4" s="29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2"/>
      <c r="LDH4" s="30"/>
      <c r="LDI4" s="29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2"/>
      <c r="LDX4" s="30"/>
      <c r="LDY4" s="29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2"/>
      <c r="LEN4" s="30"/>
      <c r="LEO4" s="29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2"/>
      <c r="LFD4" s="30"/>
      <c r="LFE4" s="29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2"/>
      <c r="LFT4" s="30"/>
      <c r="LFU4" s="29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2"/>
      <c r="LGJ4" s="30"/>
      <c r="LGK4" s="29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2"/>
      <c r="LGZ4" s="30"/>
      <c r="LHA4" s="29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2"/>
      <c r="LHP4" s="30"/>
      <c r="LHQ4" s="29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2"/>
      <c r="LIF4" s="30"/>
      <c r="LIG4" s="29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2"/>
      <c r="LIV4" s="30"/>
      <c r="LIW4" s="29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2"/>
      <c r="LJL4" s="30"/>
      <c r="LJM4" s="29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2"/>
      <c r="LKB4" s="30"/>
      <c r="LKC4" s="29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2"/>
      <c r="LKR4" s="30"/>
      <c r="LKS4" s="29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2"/>
      <c r="LLH4" s="30"/>
      <c r="LLI4" s="29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2"/>
      <c r="LLX4" s="30"/>
      <c r="LLY4" s="29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2"/>
      <c r="LMN4" s="30"/>
      <c r="LMO4" s="29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2"/>
      <c r="LND4" s="30"/>
      <c r="LNE4" s="29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2"/>
      <c r="LNT4" s="30"/>
      <c r="LNU4" s="29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2"/>
      <c r="LOJ4" s="30"/>
      <c r="LOK4" s="29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2"/>
      <c r="LOZ4" s="30"/>
      <c r="LPA4" s="29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2"/>
      <c r="LPP4" s="30"/>
      <c r="LPQ4" s="29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2"/>
      <c r="LQF4" s="30"/>
      <c r="LQG4" s="29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2"/>
      <c r="LQV4" s="30"/>
      <c r="LQW4" s="29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2"/>
      <c r="LRL4" s="30"/>
      <c r="LRM4" s="29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2"/>
      <c r="LSB4" s="30"/>
      <c r="LSC4" s="29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2"/>
      <c r="LSR4" s="30"/>
      <c r="LSS4" s="29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2"/>
      <c r="LTH4" s="30"/>
      <c r="LTI4" s="29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2"/>
      <c r="LTX4" s="30"/>
      <c r="LTY4" s="29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2"/>
      <c r="LUN4" s="30"/>
      <c r="LUO4" s="29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2"/>
      <c r="LVD4" s="30"/>
      <c r="LVE4" s="29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2"/>
      <c r="LVT4" s="30"/>
      <c r="LVU4" s="29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2"/>
      <c r="LWJ4" s="30"/>
      <c r="LWK4" s="29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2"/>
      <c r="LWZ4" s="30"/>
      <c r="LXA4" s="29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2"/>
      <c r="LXP4" s="30"/>
      <c r="LXQ4" s="29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2"/>
      <c r="LYF4" s="30"/>
      <c r="LYG4" s="29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2"/>
      <c r="LYV4" s="30"/>
      <c r="LYW4" s="29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2"/>
      <c r="LZL4" s="30"/>
      <c r="LZM4" s="29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2"/>
      <c r="MAB4" s="30"/>
      <c r="MAC4" s="29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2"/>
      <c r="MAR4" s="30"/>
      <c r="MAS4" s="29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2"/>
      <c r="MBH4" s="30"/>
      <c r="MBI4" s="29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2"/>
      <c r="MBX4" s="30"/>
      <c r="MBY4" s="29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2"/>
      <c r="MCN4" s="30"/>
      <c r="MCO4" s="29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2"/>
      <c r="MDD4" s="30"/>
      <c r="MDE4" s="29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2"/>
      <c r="MDT4" s="30"/>
      <c r="MDU4" s="29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2"/>
      <c r="MEJ4" s="30"/>
      <c r="MEK4" s="29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2"/>
      <c r="MEZ4" s="30"/>
      <c r="MFA4" s="29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2"/>
      <c r="MFP4" s="30"/>
      <c r="MFQ4" s="29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2"/>
      <c r="MGF4" s="30"/>
      <c r="MGG4" s="29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2"/>
      <c r="MGV4" s="30"/>
      <c r="MGW4" s="29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2"/>
      <c r="MHL4" s="30"/>
      <c r="MHM4" s="29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2"/>
      <c r="MIB4" s="30"/>
      <c r="MIC4" s="29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2"/>
      <c r="MIR4" s="30"/>
      <c r="MIS4" s="29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2"/>
      <c r="MJH4" s="30"/>
      <c r="MJI4" s="29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2"/>
      <c r="MJX4" s="30"/>
      <c r="MJY4" s="29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2"/>
      <c r="MKN4" s="30"/>
      <c r="MKO4" s="29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2"/>
      <c r="MLD4" s="30"/>
      <c r="MLE4" s="29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2"/>
      <c r="MLT4" s="30"/>
      <c r="MLU4" s="29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2"/>
      <c r="MMJ4" s="30"/>
      <c r="MMK4" s="29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2"/>
      <c r="MMZ4" s="30"/>
      <c r="MNA4" s="29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2"/>
      <c r="MNP4" s="30"/>
      <c r="MNQ4" s="29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2"/>
      <c r="MOF4" s="30"/>
      <c r="MOG4" s="29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2"/>
      <c r="MOV4" s="30"/>
      <c r="MOW4" s="29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2"/>
      <c r="MPL4" s="30"/>
      <c r="MPM4" s="29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2"/>
      <c r="MQB4" s="30"/>
      <c r="MQC4" s="29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2"/>
      <c r="MQR4" s="30"/>
      <c r="MQS4" s="29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2"/>
      <c r="MRH4" s="30"/>
      <c r="MRI4" s="29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2"/>
      <c r="MRX4" s="30"/>
      <c r="MRY4" s="29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2"/>
      <c r="MSN4" s="30"/>
      <c r="MSO4" s="29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2"/>
      <c r="MTD4" s="30"/>
      <c r="MTE4" s="29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2"/>
      <c r="MTT4" s="30"/>
      <c r="MTU4" s="29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2"/>
      <c r="MUJ4" s="30"/>
      <c r="MUK4" s="29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2"/>
      <c r="MUZ4" s="30"/>
      <c r="MVA4" s="29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2"/>
      <c r="MVP4" s="30"/>
      <c r="MVQ4" s="29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2"/>
      <c r="MWF4" s="30"/>
      <c r="MWG4" s="29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2"/>
      <c r="MWV4" s="30"/>
      <c r="MWW4" s="29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2"/>
      <c r="MXL4" s="30"/>
      <c r="MXM4" s="29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2"/>
      <c r="MYB4" s="30"/>
      <c r="MYC4" s="29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2"/>
      <c r="MYR4" s="30"/>
      <c r="MYS4" s="29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2"/>
      <c r="MZH4" s="30"/>
      <c r="MZI4" s="29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2"/>
      <c r="MZX4" s="30"/>
      <c r="MZY4" s="29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2"/>
      <c r="NAN4" s="30"/>
      <c r="NAO4" s="29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2"/>
      <c r="NBD4" s="30"/>
      <c r="NBE4" s="29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2"/>
      <c r="NBT4" s="30"/>
      <c r="NBU4" s="29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2"/>
      <c r="NCJ4" s="30"/>
      <c r="NCK4" s="29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2"/>
      <c r="NCZ4" s="30"/>
      <c r="NDA4" s="29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2"/>
      <c r="NDP4" s="30"/>
      <c r="NDQ4" s="29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2"/>
      <c r="NEF4" s="30"/>
      <c r="NEG4" s="29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2"/>
      <c r="NEV4" s="30"/>
      <c r="NEW4" s="29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2"/>
      <c r="NFL4" s="30"/>
      <c r="NFM4" s="29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2"/>
      <c r="NGB4" s="30"/>
      <c r="NGC4" s="29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2"/>
      <c r="NGR4" s="30"/>
      <c r="NGS4" s="29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2"/>
      <c r="NHH4" s="30"/>
      <c r="NHI4" s="29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2"/>
      <c r="NHX4" s="30"/>
      <c r="NHY4" s="29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2"/>
      <c r="NIN4" s="30"/>
      <c r="NIO4" s="29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2"/>
      <c r="NJD4" s="30"/>
      <c r="NJE4" s="29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2"/>
      <c r="NJT4" s="30"/>
      <c r="NJU4" s="29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2"/>
      <c r="NKJ4" s="30"/>
      <c r="NKK4" s="29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2"/>
      <c r="NKZ4" s="30"/>
      <c r="NLA4" s="29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2"/>
      <c r="NLP4" s="30"/>
      <c r="NLQ4" s="29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2"/>
      <c r="NMF4" s="30"/>
      <c r="NMG4" s="29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2"/>
      <c r="NMV4" s="30"/>
      <c r="NMW4" s="29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2"/>
      <c r="NNL4" s="30"/>
      <c r="NNM4" s="29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2"/>
      <c r="NOB4" s="30"/>
      <c r="NOC4" s="29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2"/>
      <c r="NOR4" s="30"/>
      <c r="NOS4" s="29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2"/>
      <c r="NPH4" s="30"/>
      <c r="NPI4" s="29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2"/>
      <c r="NPX4" s="30"/>
      <c r="NPY4" s="29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2"/>
      <c r="NQN4" s="30"/>
      <c r="NQO4" s="29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2"/>
      <c r="NRD4" s="30"/>
      <c r="NRE4" s="29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2"/>
      <c r="NRT4" s="30"/>
      <c r="NRU4" s="29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2"/>
      <c r="NSJ4" s="30"/>
      <c r="NSK4" s="29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2"/>
      <c r="NSZ4" s="30"/>
      <c r="NTA4" s="29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2"/>
      <c r="NTP4" s="30"/>
      <c r="NTQ4" s="29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2"/>
      <c r="NUF4" s="30"/>
      <c r="NUG4" s="29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2"/>
      <c r="NUV4" s="30"/>
      <c r="NUW4" s="29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2"/>
      <c r="NVL4" s="30"/>
      <c r="NVM4" s="29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2"/>
      <c r="NWB4" s="30"/>
      <c r="NWC4" s="29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2"/>
      <c r="NWR4" s="30"/>
      <c r="NWS4" s="29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2"/>
      <c r="NXH4" s="30"/>
      <c r="NXI4" s="29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2"/>
      <c r="NXX4" s="30"/>
      <c r="NXY4" s="29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2"/>
      <c r="NYN4" s="30"/>
      <c r="NYO4" s="29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2"/>
      <c r="NZD4" s="30"/>
      <c r="NZE4" s="29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2"/>
      <c r="NZT4" s="30"/>
      <c r="NZU4" s="29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2"/>
      <c r="OAJ4" s="30"/>
      <c r="OAK4" s="29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2"/>
      <c r="OAZ4" s="30"/>
      <c r="OBA4" s="29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2"/>
      <c r="OBP4" s="30"/>
      <c r="OBQ4" s="29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2"/>
      <c r="OCF4" s="30"/>
      <c r="OCG4" s="29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2"/>
      <c r="OCV4" s="30"/>
      <c r="OCW4" s="29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2"/>
      <c r="ODL4" s="30"/>
      <c r="ODM4" s="29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2"/>
      <c r="OEB4" s="30"/>
      <c r="OEC4" s="29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2"/>
      <c r="OER4" s="30"/>
      <c r="OES4" s="29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2"/>
      <c r="OFH4" s="30"/>
      <c r="OFI4" s="29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2"/>
      <c r="OFX4" s="30"/>
      <c r="OFY4" s="29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2"/>
      <c r="OGN4" s="30"/>
      <c r="OGO4" s="29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2"/>
      <c r="OHD4" s="30"/>
      <c r="OHE4" s="29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2"/>
      <c r="OHT4" s="30"/>
      <c r="OHU4" s="29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2"/>
      <c r="OIJ4" s="30"/>
      <c r="OIK4" s="29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2"/>
      <c r="OIZ4" s="30"/>
      <c r="OJA4" s="29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2"/>
      <c r="OJP4" s="30"/>
      <c r="OJQ4" s="29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2"/>
      <c r="OKF4" s="30"/>
      <c r="OKG4" s="29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2"/>
      <c r="OKV4" s="30"/>
      <c r="OKW4" s="29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2"/>
      <c r="OLL4" s="30"/>
      <c r="OLM4" s="29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2"/>
      <c r="OMB4" s="30"/>
      <c r="OMC4" s="29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2"/>
      <c r="OMR4" s="30"/>
      <c r="OMS4" s="29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2"/>
      <c r="ONH4" s="30"/>
      <c r="ONI4" s="29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2"/>
      <c r="ONX4" s="30"/>
      <c r="ONY4" s="29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2"/>
      <c r="OON4" s="30"/>
      <c r="OOO4" s="29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2"/>
      <c r="OPD4" s="30"/>
      <c r="OPE4" s="29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2"/>
      <c r="OPT4" s="30"/>
      <c r="OPU4" s="29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2"/>
      <c r="OQJ4" s="30"/>
      <c r="OQK4" s="29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2"/>
      <c r="OQZ4" s="30"/>
      <c r="ORA4" s="29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2"/>
      <c r="ORP4" s="30"/>
      <c r="ORQ4" s="29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2"/>
      <c r="OSF4" s="30"/>
      <c r="OSG4" s="29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2"/>
      <c r="OSV4" s="30"/>
      <c r="OSW4" s="29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2"/>
      <c r="OTL4" s="30"/>
      <c r="OTM4" s="29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2"/>
      <c r="OUB4" s="30"/>
      <c r="OUC4" s="29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2"/>
      <c r="OUR4" s="30"/>
      <c r="OUS4" s="29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2"/>
      <c r="OVH4" s="30"/>
      <c r="OVI4" s="29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2"/>
      <c r="OVX4" s="30"/>
      <c r="OVY4" s="29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2"/>
      <c r="OWN4" s="30"/>
      <c r="OWO4" s="29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2"/>
      <c r="OXD4" s="30"/>
      <c r="OXE4" s="29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2"/>
      <c r="OXT4" s="30"/>
      <c r="OXU4" s="29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2"/>
      <c r="OYJ4" s="30"/>
      <c r="OYK4" s="29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2"/>
      <c r="OYZ4" s="30"/>
      <c r="OZA4" s="29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2"/>
      <c r="OZP4" s="30"/>
      <c r="OZQ4" s="29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2"/>
      <c r="PAF4" s="30"/>
      <c r="PAG4" s="29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2"/>
      <c r="PAV4" s="30"/>
      <c r="PAW4" s="29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2"/>
      <c r="PBL4" s="30"/>
      <c r="PBM4" s="29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2"/>
      <c r="PCB4" s="30"/>
      <c r="PCC4" s="29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2"/>
      <c r="PCR4" s="30"/>
      <c r="PCS4" s="29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2"/>
      <c r="PDH4" s="30"/>
      <c r="PDI4" s="29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2"/>
      <c r="PDX4" s="30"/>
      <c r="PDY4" s="29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2"/>
      <c r="PEN4" s="30"/>
      <c r="PEO4" s="29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2"/>
      <c r="PFD4" s="30"/>
      <c r="PFE4" s="29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2"/>
      <c r="PFT4" s="30"/>
      <c r="PFU4" s="29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2"/>
      <c r="PGJ4" s="30"/>
      <c r="PGK4" s="29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2"/>
      <c r="PGZ4" s="30"/>
      <c r="PHA4" s="29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2"/>
      <c r="PHP4" s="30"/>
      <c r="PHQ4" s="29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2"/>
      <c r="PIF4" s="30"/>
      <c r="PIG4" s="29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2"/>
      <c r="PIV4" s="30"/>
      <c r="PIW4" s="29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2"/>
      <c r="PJL4" s="30"/>
      <c r="PJM4" s="29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2"/>
      <c r="PKB4" s="30"/>
      <c r="PKC4" s="29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2"/>
      <c r="PKR4" s="30"/>
      <c r="PKS4" s="29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2"/>
      <c r="PLH4" s="30"/>
      <c r="PLI4" s="29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2"/>
      <c r="PLX4" s="30"/>
      <c r="PLY4" s="29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2"/>
      <c r="PMN4" s="30"/>
      <c r="PMO4" s="29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2"/>
      <c r="PND4" s="30"/>
      <c r="PNE4" s="29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2"/>
      <c r="PNT4" s="30"/>
      <c r="PNU4" s="29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2"/>
      <c r="POJ4" s="30"/>
      <c r="POK4" s="29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2"/>
      <c r="POZ4" s="30"/>
      <c r="PPA4" s="29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2"/>
      <c r="PPP4" s="30"/>
      <c r="PPQ4" s="29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2"/>
      <c r="PQF4" s="30"/>
      <c r="PQG4" s="29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2"/>
      <c r="PQV4" s="30"/>
      <c r="PQW4" s="29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2"/>
      <c r="PRL4" s="30"/>
      <c r="PRM4" s="29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2"/>
      <c r="PSB4" s="30"/>
      <c r="PSC4" s="29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2"/>
      <c r="PSR4" s="30"/>
      <c r="PSS4" s="29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2"/>
      <c r="PTH4" s="30"/>
      <c r="PTI4" s="29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2"/>
      <c r="PTX4" s="30"/>
      <c r="PTY4" s="29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2"/>
      <c r="PUN4" s="30"/>
      <c r="PUO4" s="29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2"/>
      <c r="PVD4" s="30"/>
      <c r="PVE4" s="29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2"/>
      <c r="PVT4" s="30"/>
      <c r="PVU4" s="29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2"/>
      <c r="PWJ4" s="30"/>
      <c r="PWK4" s="29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2"/>
      <c r="PWZ4" s="30"/>
      <c r="PXA4" s="29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2"/>
      <c r="PXP4" s="30"/>
      <c r="PXQ4" s="29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2"/>
      <c r="PYF4" s="30"/>
      <c r="PYG4" s="29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2"/>
      <c r="PYV4" s="30"/>
      <c r="PYW4" s="29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2"/>
      <c r="PZL4" s="30"/>
      <c r="PZM4" s="29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2"/>
      <c r="QAB4" s="30"/>
      <c r="QAC4" s="29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2"/>
      <c r="QAR4" s="30"/>
      <c r="QAS4" s="29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2"/>
      <c r="QBH4" s="30"/>
      <c r="QBI4" s="29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2"/>
      <c r="QBX4" s="30"/>
      <c r="QBY4" s="29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2"/>
      <c r="QCN4" s="30"/>
      <c r="QCO4" s="29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2"/>
      <c r="QDD4" s="30"/>
      <c r="QDE4" s="29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2"/>
      <c r="QDT4" s="30"/>
      <c r="QDU4" s="29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2"/>
      <c r="QEJ4" s="30"/>
      <c r="QEK4" s="29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2"/>
      <c r="QEZ4" s="30"/>
      <c r="QFA4" s="29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2"/>
      <c r="QFP4" s="30"/>
      <c r="QFQ4" s="29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2"/>
      <c r="QGF4" s="30"/>
      <c r="QGG4" s="29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2"/>
      <c r="QGV4" s="30"/>
      <c r="QGW4" s="29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2"/>
      <c r="QHL4" s="30"/>
      <c r="QHM4" s="29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2"/>
      <c r="QIB4" s="30"/>
      <c r="QIC4" s="29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2"/>
      <c r="QIR4" s="30"/>
      <c r="QIS4" s="29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2"/>
      <c r="QJH4" s="30"/>
      <c r="QJI4" s="29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2"/>
      <c r="QJX4" s="30"/>
      <c r="QJY4" s="29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2"/>
      <c r="QKN4" s="30"/>
      <c r="QKO4" s="29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2"/>
      <c r="QLD4" s="30"/>
      <c r="QLE4" s="29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2"/>
      <c r="QLT4" s="30"/>
      <c r="QLU4" s="29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2"/>
      <c r="QMJ4" s="30"/>
      <c r="QMK4" s="29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2"/>
      <c r="QMZ4" s="30"/>
      <c r="QNA4" s="29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2"/>
      <c r="QNP4" s="30"/>
      <c r="QNQ4" s="29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2"/>
      <c r="QOF4" s="30"/>
      <c r="QOG4" s="29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2"/>
      <c r="QOV4" s="30"/>
      <c r="QOW4" s="29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2"/>
      <c r="QPL4" s="30"/>
      <c r="QPM4" s="29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2"/>
      <c r="QQB4" s="30"/>
      <c r="QQC4" s="29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2"/>
      <c r="QQR4" s="30"/>
      <c r="QQS4" s="29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2"/>
      <c r="QRH4" s="30"/>
      <c r="QRI4" s="29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2"/>
      <c r="QRX4" s="30"/>
      <c r="QRY4" s="29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2"/>
      <c r="QSN4" s="30"/>
      <c r="QSO4" s="29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2"/>
      <c r="QTD4" s="30"/>
      <c r="QTE4" s="29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2"/>
      <c r="QTT4" s="30"/>
      <c r="QTU4" s="29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2"/>
      <c r="QUJ4" s="30"/>
      <c r="QUK4" s="29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2"/>
      <c r="QUZ4" s="30"/>
      <c r="QVA4" s="29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2"/>
      <c r="QVP4" s="30"/>
      <c r="QVQ4" s="29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2"/>
      <c r="QWF4" s="30"/>
      <c r="QWG4" s="29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2"/>
      <c r="QWV4" s="30"/>
      <c r="QWW4" s="29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2"/>
      <c r="QXL4" s="30"/>
      <c r="QXM4" s="29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2"/>
      <c r="QYB4" s="30"/>
      <c r="QYC4" s="29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2"/>
      <c r="QYR4" s="30"/>
      <c r="QYS4" s="29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2"/>
      <c r="QZH4" s="30"/>
      <c r="QZI4" s="29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2"/>
      <c r="QZX4" s="30"/>
      <c r="QZY4" s="29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2"/>
      <c r="RAN4" s="30"/>
      <c r="RAO4" s="29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2"/>
      <c r="RBD4" s="30"/>
      <c r="RBE4" s="29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2"/>
      <c r="RBT4" s="30"/>
      <c r="RBU4" s="29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2"/>
      <c r="RCJ4" s="30"/>
      <c r="RCK4" s="29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2"/>
      <c r="RCZ4" s="30"/>
      <c r="RDA4" s="29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2"/>
      <c r="RDP4" s="30"/>
      <c r="RDQ4" s="29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2"/>
      <c r="REF4" s="30"/>
      <c r="REG4" s="29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2"/>
      <c r="REV4" s="30"/>
      <c r="REW4" s="29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2"/>
      <c r="RFL4" s="30"/>
      <c r="RFM4" s="29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2"/>
      <c r="RGB4" s="30"/>
      <c r="RGC4" s="29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2"/>
      <c r="RGR4" s="30"/>
      <c r="RGS4" s="29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2"/>
      <c r="RHH4" s="30"/>
      <c r="RHI4" s="29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2"/>
      <c r="RHX4" s="30"/>
      <c r="RHY4" s="29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2"/>
      <c r="RIN4" s="30"/>
      <c r="RIO4" s="29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2"/>
      <c r="RJD4" s="30"/>
      <c r="RJE4" s="29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2"/>
      <c r="RJT4" s="30"/>
      <c r="RJU4" s="29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2"/>
      <c r="RKJ4" s="30"/>
      <c r="RKK4" s="29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2"/>
      <c r="RKZ4" s="30"/>
      <c r="RLA4" s="29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2"/>
      <c r="RLP4" s="30"/>
      <c r="RLQ4" s="29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2"/>
      <c r="RMF4" s="30"/>
      <c r="RMG4" s="29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2"/>
      <c r="RMV4" s="30"/>
      <c r="RMW4" s="29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2"/>
      <c r="RNL4" s="30"/>
      <c r="RNM4" s="29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2"/>
      <c r="ROB4" s="30"/>
      <c r="ROC4" s="29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2"/>
      <c r="ROR4" s="30"/>
      <c r="ROS4" s="29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2"/>
      <c r="RPH4" s="30"/>
      <c r="RPI4" s="29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2"/>
      <c r="RPX4" s="30"/>
      <c r="RPY4" s="29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2"/>
      <c r="RQN4" s="30"/>
      <c r="RQO4" s="29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2"/>
      <c r="RRD4" s="30"/>
      <c r="RRE4" s="29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2"/>
      <c r="RRT4" s="30"/>
      <c r="RRU4" s="29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2"/>
      <c r="RSJ4" s="30"/>
      <c r="RSK4" s="29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2"/>
      <c r="RSZ4" s="30"/>
      <c r="RTA4" s="29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2"/>
      <c r="RTP4" s="30"/>
      <c r="RTQ4" s="29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2"/>
      <c r="RUF4" s="30"/>
      <c r="RUG4" s="29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2"/>
      <c r="RUV4" s="30"/>
      <c r="RUW4" s="29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2"/>
      <c r="RVL4" s="30"/>
      <c r="RVM4" s="29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2"/>
      <c r="RWB4" s="30"/>
      <c r="RWC4" s="29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2"/>
      <c r="RWR4" s="30"/>
      <c r="RWS4" s="29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2"/>
      <c r="RXH4" s="30"/>
      <c r="RXI4" s="29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2"/>
      <c r="RXX4" s="30"/>
      <c r="RXY4" s="29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2"/>
      <c r="RYN4" s="30"/>
      <c r="RYO4" s="29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2"/>
      <c r="RZD4" s="30"/>
      <c r="RZE4" s="29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2"/>
      <c r="RZT4" s="30"/>
      <c r="RZU4" s="29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2"/>
      <c r="SAJ4" s="30"/>
      <c r="SAK4" s="29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2"/>
      <c r="SAZ4" s="30"/>
      <c r="SBA4" s="29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2"/>
      <c r="SBP4" s="30"/>
      <c r="SBQ4" s="29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2"/>
      <c r="SCF4" s="30"/>
      <c r="SCG4" s="29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2"/>
      <c r="SCV4" s="30"/>
      <c r="SCW4" s="29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2"/>
      <c r="SDL4" s="30"/>
      <c r="SDM4" s="29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2"/>
      <c r="SEB4" s="30"/>
      <c r="SEC4" s="29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2"/>
      <c r="SER4" s="30"/>
      <c r="SES4" s="29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2"/>
      <c r="SFH4" s="30"/>
      <c r="SFI4" s="29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2"/>
      <c r="SFX4" s="30"/>
      <c r="SFY4" s="29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2"/>
      <c r="SGN4" s="30"/>
      <c r="SGO4" s="29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2"/>
      <c r="SHD4" s="30"/>
      <c r="SHE4" s="29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2"/>
      <c r="SHT4" s="30"/>
      <c r="SHU4" s="29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2"/>
      <c r="SIJ4" s="30"/>
      <c r="SIK4" s="29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2"/>
      <c r="SIZ4" s="30"/>
      <c r="SJA4" s="29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2"/>
      <c r="SJP4" s="30"/>
      <c r="SJQ4" s="29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2"/>
      <c r="SKF4" s="30"/>
      <c r="SKG4" s="29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2"/>
      <c r="SKV4" s="30"/>
      <c r="SKW4" s="29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2"/>
      <c r="SLL4" s="30"/>
      <c r="SLM4" s="29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2"/>
      <c r="SMB4" s="30"/>
      <c r="SMC4" s="29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2"/>
      <c r="SMR4" s="30"/>
      <c r="SMS4" s="29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2"/>
      <c r="SNH4" s="30"/>
      <c r="SNI4" s="29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2"/>
      <c r="SNX4" s="30"/>
      <c r="SNY4" s="29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2"/>
      <c r="SON4" s="30"/>
      <c r="SOO4" s="29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2"/>
      <c r="SPD4" s="30"/>
      <c r="SPE4" s="29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2"/>
      <c r="SPT4" s="30"/>
      <c r="SPU4" s="29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2"/>
      <c r="SQJ4" s="30"/>
      <c r="SQK4" s="29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2"/>
      <c r="SQZ4" s="30"/>
      <c r="SRA4" s="29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2"/>
      <c r="SRP4" s="30"/>
      <c r="SRQ4" s="29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2"/>
      <c r="SSF4" s="30"/>
      <c r="SSG4" s="29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2"/>
      <c r="SSV4" s="30"/>
      <c r="SSW4" s="29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2"/>
      <c r="STL4" s="30"/>
      <c r="STM4" s="29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2"/>
      <c r="SUB4" s="30"/>
      <c r="SUC4" s="29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2"/>
      <c r="SUR4" s="30"/>
      <c r="SUS4" s="29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2"/>
      <c r="SVH4" s="30"/>
      <c r="SVI4" s="29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2"/>
      <c r="SVX4" s="30"/>
      <c r="SVY4" s="29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2"/>
      <c r="SWN4" s="30"/>
      <c r="SWO4" s="29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2"/>
      <c r="SXD4" s="30"/>
      <c r="SXE4" s="29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2"/>
      <c r="SXT4" s="30"/>
      <c r="SXU4" s="29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2"/>
      <c r="SYJ4" s="30"/>
      <c r="SYK4" s="29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2"/>
      <c r="SYZ4" s="30"/>
      <c r="SZA4" s="29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2"/>
      <c r="SZP4" s="30"/>
      <c r="SZQ4" s="29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2"/>
      <c r="TAF4" s="30"/>
      <c r="TAG4" s="29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2"/>
      <c r="TAV4" s="30"/>
      <c r="TAW4" s="29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2"/>
      <c r="TBL4" s="30"/>
      <c r="TBM4" s="29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2"/>
      <c r="TCB4" s="30"/>
      <c r="TCC4" s="29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2"/>
      <c r="TCR4" s="30"/>
      <c r="TCS4" s="29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2"/>
      <c r="TDH4" s="30"/>
      <c r="TDI4" s="29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2"/>
      <c r="TDX4" s="30"/>
      <c r="TDY4" s="29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2"/>
      <c r="TEN4" s="30"/>
      <c r="TEO4" s="29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2"/>
      <c r="TFD4" s="30"/>
      <c r="TFE4" s="29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2"/>
      <c r="TFT4" s="30"/>
      <c r="TFU4" s="29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2"/>
      <c r="TGJ4" s="30"/>
      <c r="TGK4" s="29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2"/>
      <c r="TGZ4" s="30"/>
      <c r="THA4" s="29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2"/>
      <c r="THP4" s="30"/>
      <c r="THQ4" s="29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2"/>
      <c r="TIF4" s="30"/>
      <c r="TIG4" s="29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2"/>
      <c r="TIV4" s="30"/>
      <c r="TIW4" s="29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2"/>
      <c r="TJL4" s="30"/>
      <c r="TJM4" s="29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2"/>
      <c r="TKB4" s="30"/>
      <c r="TKC4" s="29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2"/>
      <c r="TKR4" s="30"/>
      <c r="TKS4" s="29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2"/>
      <c r="TLH4" s="30"/>
      <c r="TLI4" s="29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2"/>
      <c r="TLX4" s="30"/>
      <c r="TLY4" s="29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2"/>
      <c r="TMN4" s="30"/>
      <c r="TMO4" s="29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2"/>
      <c r="TND4" s="30"/>
      <c r="TNE4" s="29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2"/>
      <c r="TNT4" s="30"/>
      <c r="TNU4" s="29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2"/>
      <c r="TOJ4" s="30"/>
      <c r="TOK4" s="29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2"/>
      <c r="TOZ4" s="30"/>
      <c r="TPA4" s="29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2"/>
      <c r="TPP4" s="30"/>
      <c r="TPQ4" s="29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2"/>
      <c r="TQF4" s="30"/>
      <c r="TQG4" s="29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2"/>
      <c r="TQV4" s="30"/>
      <c r="TQW4" s="29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2"/>
      <c r="TRL4" s="30"/>
      <c r="TRM4" s="29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2"/>
      <c r="TSB4" s="30"/>
      <c r="TSC4" s="29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2"/>
      <c r="TSR4" s="30"/>
      <c r="TSS4" s="29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2"/>
      <c r="TTH4" s="30"/>
      <c r="TTI4" s="29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2"/>
      <c r="TTX4" s="30"/>
      <c r="TTY4" s="29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2"/>
      <c r="TUN4" s="30"/>
      <c r="TUO4" s="29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2"/>
      <c r="TVD4" s="30"/>
      <c r="TVE4" s="29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2"/>
      <c r="TVT4" s="30"/>
      <c r="TVU4" s="29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2"/>
      <c r="TWJ4" s="30"/>
      <c r="TWK4" s="29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2"/>
      <c r="TWZ4" s="30"/>
      <c r="TXA4" s="29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2"/>
      <c r="TXP4" s="30"/>
      <c r="TXQ4" s="29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2"/>
      <c r="TYF4" s="30"/>
      <c r="TYG4" s="29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2"/>
      <c r="TYV4" s="30"/>
      <c r="TYW4" s="29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2"/>
      <c r="TZL4" s="30"/>
      <c r="TZM4" s="29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2"/>
      <c r="UAB4" s="30"/>
      <c r="UAC4" s="29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2"/>
      <c r="UAR4" s="30"/>
      <c r="UAS4" s="29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2"/>
      <c r="UBH4" s="30"/>
      <c r="UBI4" s="29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2"/>
      <c r="UBX4" s="30"/>
      <c r="UBY4" s="29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2"/>
      <c r="UCN4" s="30"/>
      <c r="UCO4" s="29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2"/>
      <c r="UDD4" s="30"/>
      <c r="UDE4" s="29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2"/>
      <c r="UDT4" s="30"/>
      <c r="UDU4" s="29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2"/>
      <c r="UEJ4" s="30"/>
      <c r="UEK4" s="29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2"/>
      <c r="UEZ4" s="30"/>
      <c r="UFA4" s="29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2"/>
      <c r="UFP4" s="30"/>
      <c r="UFQ4" s="29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2"/>
      <c r="UGF4" s="30"/>
      <c r="UGG4" s="29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2"/>
      <c r="UGV4" s="30"/>
      <c r="UGW4" s="29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2"/>
      <c r="UHL4" s="30"/>
      <c r="UHM4" s="29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2"/>
      <c r="UIB4" s="30"/>
      <c r="UIC4" s="29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2"/>
      <c r="UIR4" s="30"/>
      <c r="UIS4" s="29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2"/>
      <c r="UJH4" s="30"/>
      <c r="UJI4" s="29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2"/>
      <c r="UJX4" s="30"/>
      <c r="UJY4" s="29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2"/>
      <c r="UKN4" s="30"/>
      <c r="UKO4" s="29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2"/>
      <c r="ULD4" s="30"/>
      <c r="ULE4" s="29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2"/>
      <c r="ULT4" s="30"/>
      <c r="ULU4" s="29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2"/>
      <c r="UMJ4" s="30"/>
      <c r="UMK4" s="29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2"/>
      <c r="UMZ4" s="30"/>
      <c r="UNA4" s="29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2"/>
      <c r="UNP4" s="30"/>
      <c r="UNQ4" s="29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2"/>
      <c r="UOF4" s="30"/>
      <c r="UOG4" s="29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2"/>
      <c r="UOV4" s="30"/>
      <c r="UOW4" s="29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2"/>
      <c r="UPL4" s="30"/>
      <c r="UPM4" s="29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2"/>
      <c r="UQB4" s="30"/>
      <c r="UQC4" s="29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2"/>
      <c r="UQR4" s="30"/>
      <c r="UQS4" s="29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2"/>
      <c r="URH4" s="30"/>
      <c r="URI4" s="29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2"/>
      <c r="URX4" s="30"/>
      <c r="URY4" s="29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2"/>
      <c r="USN4" s="30"/>
      <c r="USO4" s="29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2"/>
      <c r="UTD4" s="30"/>
      <c r="UTE4" s="29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2"/>
      <c r="UTT4" s="30"/>
      <c r="UTU4" s="29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2"/>
      <c r="UUJ4" s="30"/>
      <c r="UUK4" s="29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2"/>
      <c r="UUZ4" s="30"/>
      <c r="UVA4" s="29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2"/>
      <c r="UVP4" s="30"/>
      <c r="UVQ4" s="29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2"/>
      <c r="UWF4" s="30"/>
      <c r="UWG4" s="29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2"/>
      <c r="UWV4" s="30"/>
      <c r="UWW4" s="29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2"/>
      <c r="UXL4" s="30"/>
      <c r="UXM4" s="29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2"/>
      <c r="UYB4" s="30"/>
      <c r="UYC4" s="29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2"/>
      <c r="UYR4" s="30"/>
      <c r="UYS4" s="29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2"/>
      <c r="UZH4" s="30"/>
      <c r="UZI4" s="29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2"/>
      <c r="UZX4" s="30"/>
      <c r="UZY4" s="29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2"/>
      <c r="VAN4" s="30"/>
      <c r="VAO4" s="29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2"/>
      <c r="VBD4" s="30"/>
      <c r="VBE4" s="29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2"/>
      <c r="VBT4" s="30"/>
      <c r="VBU4" s="29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2"/>
      <c r="VCJ4" s="30"/>
      <c r="VCK4" s="29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2"/>
      <c r="VCZ4" s="30"/>
      <c r="VDA4" s="29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2"/>
      <c r="VDP4" s="30"/>
      <c r="VDQ4" s="29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2"/>
      <c r="VEF4" s="30"/>
      <c r="VEG4" s="29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2"/>
      <c r="VEV4" s="30"/>
      <c r="VEW4" s="29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2"/>
      <c r="VFL4" s="30"/>
      <c r="VFM4" s="29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2"/>
      <c r="VGB4" s="30"/>
      <c r="VGC4" s="29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2"/>
      <c r="VGR4" s="30"/>
      <c r="VGS4" s="29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2"/>
      <c r="VHH4" s="30"/>
      <c r="VHI4" s="29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2"/>
      <c r="VHX4" s="30"/>
      <c r="VHY4" s="29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2"/>
      <c r="VIN4" s="30"/>
      <c r="VIO4" s="29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2"/>
      <c r="VJD4" s="30"/>
      <c r="VJE4" s="29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2"/>
      <c r="VJT4" s="30"/>
      <c r="VJU4" s="29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2"/>
      <c r="VKJ4" s="30"/>
      <c r="VKK4" s="29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2"/>
      <c r="VKZ4" s="30"/>
      <c r="VLA4" s="29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2"/>
      <c r="VLP4" s="30"/>
      <c r="VLQ4" s="29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2"/>
      <c r="VMF4" s="30"/>
      <c r="VMG4" s="29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2"/>
      <c r="VMV4" s="30"/>
      <c r="VMW4" s="29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2"/>
      <c r="VNL4" s="30"/>
      <c r="VNM4" s="29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2"/>
      <c r="VOB4" s="30"/>
      <c r="VOC4" s="29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2"/>
      <c r="VOR4" s="30"/>
      <c r="VOS4" s="29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2"/>
      <c r="VPH4" s="30"/>
      <c r="VPI4" s="29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2"/>
      <c r="VPX4" s="30"/>
      <c r="VPY4" s="29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2"/>
      <c r="VQN4" s="30"/>
      <c r="VQO4" s="29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2"/>
      <c r="VRD4" s="30"/>
      <c r="VRE4" s="29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2"/>
      <c r="VRT4" s="30"/>
      <c r="VRU4" s="29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2"/>
      <c r="VSJ4" s="30"/>
      <c r="VSK4" s="29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2"/>
      <c r="VSZ4" s="30"/>
      <c r="VTA4" s="29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2"/>
      <c r="VTP4" s="30"/>
      <c r="VTQ4" s="29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2"/>
      <c r="VUF4" s="30"/>
      <c r="VUG4" s="29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2"/>
      <c r="VUV4" s="30"/>
      <c r="VUW4" s="29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2"/>
      <c r="VVL4" s="30"/>
      <c r="VVM4" s="29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2"/>
      <c r="VWB4" s="30"/>
      <c r="VWC4" s="29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2"/>
      <c r="VWR4" s="30"/>
      <c r="VWS4" s="29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2"/>
      <c r="VXH4" s="30"/>
      <c r="VXI4" s="29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2"/>
      <c r="VXX4" s="30"/>
      <c r="VXY4" s="29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2"/>
      <c r="VYN4" s="30"/>
      <c r="VYO4" s="29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2"/>
      <c r="VZD4" s="30"/>
      <c r="VZE4" s="29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2"/>
      <c r="VZT4" s="30"/>
      <c r="VZU4" s="29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2"/>
      <c r="WAJ4" s="30"/>
      <c r="WAK4" s="29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2"/>
      <c r="WAZ4" s="30"/>
      <c r="WBA4" s="29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2"/>
      <c r="WBP4" s="30"/>
      <c r="WBQ4" s="29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2"/>
      <c r="WCF4" s="30"/>
      <c r="WCG4" s="29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2"/>
      <c r="WCV4" s="30"/>
      <c r="WCW4" s="29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2"/>
      <c r="WDL4" s="30"/>
      <c r="WDM4" s="29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2"/>
      <c r="WEB4" s="30"/>
      <c r="WEC4" s="29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2"/>
      <c r="WER4" s="30"/>
      <c r="WES4" s="29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2"/>
      <c r="WFH4" s="30"/>
      <c r="WFI4" s="29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2"/>
      <c r="WFX4" s="30"/>
      <c r="WFY4" s="29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2"/>
      <c r="WGN4" s="30"/>
      <c r="WGO4" s="29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2"/>
      <c r="WHD4" s="30"/>
      <c r="WHE4" s="29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2"/>
      <c r="WHT4" s="30"/>
      <c r="WHU4" s="29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2"/>
      <c r="WIJ4" s="30"/>
      <c r="WIK4" s="29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2"/>
      <c r="WIZ4" s="30"/>
      <c r="WJA4" s="29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2"/>
      <c r="WJP4" s="30"/>
      <c r="WJQ4" s="29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2"/>
      <c r="WKF4" s="30"/>
      <c r="WKG4" s="29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2"/>
      <c r="WKV4" s="30"/>
      <c r="WKW4" s="29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2"/>
      <c r="WLL4" s="30"/>
      <c r="WLM4" s="29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2"/>
      <c r="WMB4" s="30"/>
      <c r="WMC4" s="29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2"/>
      <c r="WMR4" s="30"/>
      <c r="WMS4" s="29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2"/>
      <c r="WNH4" s="30"/>
      <c r="WNI4" s="29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2"/>
      <c r="WNX4" s="30"/>
      <c r="WNY4" s="29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2"/>
      <c r="WON4" s="30"/>
      <c r="WOO4" s="29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2"/>
      <c r="WPD4" s="30"/>
      <c r="WPE4" s="29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2"/>
      <c r="WPT4" s="30"/>
      <c r="WPU4" s="29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2"/>
      <c r="WQJ4" s="30"/>
      <c r="WQK4" s="29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2"/>
      <c r="WQZ4" s="30"/>
      <c r="WRA4" s="29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2"/>
      <c r="WRP4" s="30"/>
      <c r="WRQ4" s="29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2"/>
      <c r="WSF4" s="30"/>
      <c r="WSG4" s="29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2"/>
      <c r="WSV4" s="30"/>
      <c r="WSW4" s="29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2"/>
      <c r="WTL4" s="30"/>
      <c r="WTM4" s="29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2"/>
      <c r="WUB4" s="30"/>
      <c r="WUC4" s="29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2"/>
      <c r="WUR4" s="30"/>
      <c r="WUS4" s="29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2"/>
      <c r="WVH4" s="30"/>
      <c r="WVI4" s="29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2"/>
      <c r="WVX4" s="30"/>
      <c r="WVY4" s="29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2"/>
      <c r="WWN4" s="30"/>
      <c r="WWO4" s="29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2"/>
      <c r="WXD4" s="30"/>
      <c r="WXE4" s="29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2"/>
      <c r="WXT4" s="30"/>
      <c r="WXU4" s="29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2"/>
      <c r="WYJ4" s="30"/>
      <c r="WYK4" s="29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2"/>
      <c r="WYZ4" s="30"/>
      <c r="WZA4" s="29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2"/>
      <c r="WZP4" s="30"/>
      <c r="WZQ4" s="29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2"/>
      <c r="XAF4" s="30"/>
      <c r="XAG4" s="29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2"/>
      <c r="XAV4" s="30"/>
      <c r="XAW4" s="29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2"/>
      <c r="XBL4" s="30"/>
      <c r="XBM4" s="29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2"/>
      <c r="XCB4" s="30"/>
      <c r="XCC4" s="29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2"/>
      <c r="XCR4" s="30"/>
      <c r="XCS4" s="29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2"/>
      <c r="XDH4" s="30"/>
      <c r="XDI4" s="29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2"/>
      <c r="XDX4" s="30"/>
      <c r="XDY4" s="29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2"/>
      <c r="XEN4" s="30"/>
      <c r="XEO4" s="29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  <c r="XFB4" s="30"/>
      <c r="XFC4" s="32"/>
    </row>
    <row r="5" spans="1:16383" x14ac:dyDescent="0.45">
      <c r="A5" s="133" t="s">
        <v>84</v>
      </c>
      <c r="B5" s="135" t="s">
        <v>85</v>
      </c>
      <c r="C5" s="120">
        <f>'A)Budget des  Ventes'!F11</f>
        <v>400000</v>
      </c>
      <c r="D5" s="120">
        <f>'A)Budget des  Ventes'!G11</f>
        <v>600000</v>
      </c>
      <c r="E5" s="120">
        <f>'A)Budget des  Ventes'!H11</f>
        <v>300000</v>
      </c>
      <c r="F5" s="120">
        <f>SUM(C5:E5)</f>
        <v>1300000</v>
      </c>
      <c r="G5" s="120"/>
      <c r="H5" s="120"/>
      <c r="I5" s="120"/>
      <c r="J5" s="120"/>
      <c r="K5" s="120"/>
      <c r="L5" s="120"/>
      <c r="M5" s="120"/>
      <c r="N5" s="120"/>
      <c r="O5" s="139"/>
    </row>
    <row r="6" spans="1:16383" x14ac:dyDescent="0.45">
      <c r="A6" s="224" t="s">
        <v>201</v>
      </c>
      <c r="B6" s="135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39"/>
    </row>
    <row r="7" spans="1:16383" x14ac:dyDescent="0.45">
      <c r="A7" s="29" t="s">
        <v>202</v>
      </c>
      <c r="B7" s="135"/>
      <c r="C7" s="120">
        <f>'C) Budget Achat des stocks'!C11</f>
        <v>60000</v>
      </c>
      <c r="D7" s="120">
        <f>'C) Budget Achat des stocks'!D11</f>
        <v>90000</v>
      </c>
      <c r="E7" s="120">
        <f>'C) Budget Achat des stocks'!E11</f>
        <v>45000</v>
      </c>
      <c r="F7" s="341">
        <f>C7</f>
        <v>60000</v>
      </c>
      <c r="G7" s="120"/>
      <c r="H7" s="120"/>
      <c r="I7" s="120"/>
      <c r="J7" s="120"/>
      <c r="K7" s="120"/>
      <c r="L7" s="120"/>
      <c r="M7" s="120"/>
      <c r="N7" s="120"/>
      <c r="O7" s="139"/>
    </row>
    <row r="8" spans="1:16383" ht="16.2" x14ac:dyDescent="0.4">
      <c r="A8" s="225" t="s">
        <v>203</v>
      </c>
      <c r="B8" s="135" t="s">
        <v>86</v>
      </c>
      <c r="C8" s="120">
        <f>'C) Budget Achat des stocks'!C14</f>
        <v>270000</v>
      </c>
      <c r="D8" s="120">
        <f>'C) Budget Achat des stocks'!D14</f>
        <v>315000</v>
      </c>
      <c r="E8" s="120">
        <f>'C) Budget Achat des stocks'!E14</f>
        <v>165000</v>
      </c>
      <c r="F8" s="120">
        <f>SUM(C8:E8)</f>
        <v>750000</v>
      </c>
      <c r="G8" s="120"/>
      <c r="H8" s="120"/>
      <c r="I8" s="120"/>
      <c r="J8" s="120"/>
      <c r="K8" s="120"/>
      <c r="L8" s="120"/>
      <c r="M8" s="120"/>
      <c r="N8" s="120"/>
      <c r="O8" s="139"/>
    </row>
    <row r="9" spans="1:16383" ht="16.2" x14ac:dyDescent="0.4">
      <c r="A9" s="225" t="s">
        <v>204</v>
      </c>
      <c r="B9" s="135" t="s">
        <v>87</v>
      </c>
      <c r="C9" s="120">
        <f>'C) Budget Achat des stocks'!C9</f>
        <v>90000</v>
      </c>
      <c r="D9" s="120">
        <f>'C) Budget Achat des stocks'!D9</f>
        <v>45000</v>
      </c>
      <c r="E9" s="120">
        <f>'C) Budget Achat des stocks'!E9</f>
        <v>30000</v>
      </c>
      <c r="F9" s="341">
        <f>E9</f>
        <v>30000</v>
      </c>
      <c r="G9" s="120"/>
      <c r="H9" s="120"/>
      <c r="I9" s="120"/>
      <c r="J9" s="120"/>
      <c r="K9" s="120"/>
      <c r="L9" s="120"/>
      <c r="M9" s="120"/>
      <c r="N9" s="120"/>
      <c r="O9" s="139"/>
    </row>
    <row r="10" spans="1:16383" ht="16.2" x14ac:dyDescent="0.4">
      <c r="A10" s="226" t="s">
        <v>201</v>
      </c>
      <c r="B10" s="135"/>
      <c r="C10" s="327">
        <f>C7+C8-C9</f>
        <v>240000</v>
      </c>
      <c r="D10" s="327">
        <f t="shared" ref="D10:E10" si="0">D7+D8-D9</f>
        <v>360000</v>
      </c>
      <c r="E10" s="327">
        <f t="shared" si="0"/>
        <v>180000</v>
      </c>
      <c r="F10" s="327">
        <f t="shared" ref="D10:F10" si="1">SUM(F8:F9)</f>
        <v>780000</v>
      </c>
      <c r="G10" s="228"/>
      <c r="H10" s="228"/>
      <c r="I10" s="228"/>
      <c r="J10" s="228"/>
      <c r="K10" s="228"/>
      <c r="L10" s="228"/>
      <c r="M10" s="228"/>
      <c r="N10" s="228"/>
      <c r="O10" s="227"/>
    </row>
    <row r="11" spans="1:16383" s="122" customFormat="1" x14ac:dyDescent="0.45">
      <c r="A11" s="133"/>
      <c r="B11" s="135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39"/>
    </row>
    <row r="12" spans="1:16383" s="122" customFormat="1" x14ac:dyDescent="0.45">
      <c r="A12" s="134" t="s">
        <v>88</v>
      </c>
      <c r="B12" s="136"/>
      <c r="C12" s="328">
        <f>C5-C10</f>
        <v>160000</v>
      </c>
      <c r="D12" s="328">
        <f t="shared" ref="D12:F12" si="2">D5-D10</f>
        <v>240000</v>
      </c>
      <c r="E12" s="328">
        <f t="shared" si="2"/>
        <v>120000</v>
      </c>
      <c r="F12" s="328">
        <f t="shared" si="2"/>
        <v>520000</v>
      </c>
      <c r="G12" s="131"/>
      <c r="H12" s="131"/>
      <c r="I12" s="131"/>
      <c r="J12" s="131"/>
      <c r="K12" s="131"/>
      <c r="L12" s="131"/>
      <c r="M12" s="131"/>
      <c r="N12" s="131"/>
      <c r="O12" s="140"/>
    </row>
    <row r="13" spans="1:16383" s="122" customFormat="1" x14ac:dyDescent="0.45">
      <c r="A13" s="133"/>
      <c r="B13" s="137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39"/>
    </row>
    <row r="14" spans="1:16383" s="122" customFormat="1" x14ac:dyDescent="0.45">
      <c r="A14" s="224" t="s">
        <v>89</v>
      </c>
      <c r="B14" s="137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39"/>
    </row>
    <row r="15" spans="1:16383" s="122" customFormat="1" x14ac:dyDescent="0.45">
      <c r="A15" s="133" t="s">
        <v>90</v>
      </c>
      <c r="B15" s="137" t="s">
        <v>91</v>
      </c>
      <c r="C15" s="121">
        <v>0</v>
      </c>
      <c r="D15" s="121">
        <v>0</v>
      </c>
      <c r="E15" s="121">
        <v>0</v>
      </c>
      <c r="F15" s="121">
        <v>0</v>
      </c>
      <c r="G15" s="121"/>
      <c r="H15" s="121"/>
      <c r="I15" s="121"/>
      <c r="J15" s="121"/>
      <c r="K15" s="121"/>
      <c r="L15" s="121"/>
      <c r="M15" s="121"/>
      <c r="N15" s="121"/>
      <c r="O15" s="139"/>
    </row>
    <row r="16" spans="1:16383" s="122" customFormat="1" ht="16.2" x14ac:dyDescent="0.4">
      <c r="A16" s="225" t="s">
        <v>205</v>
      </c>
      <c r="B16" s="137" t="s">
        <v>87</v>
      </c>
      <c r="C16" s="121">
        <f>'F) Frais vente &amp; Administration'!B30</f>
        <v>143000</v>
      </c>
      <c r="D16" s="121">
        <f>'F) Frais vente &amp; Administration'!C30</f>
        <v>159000</v>
      </c>
      <c r="E16" s="121">
        <f>'F) Frais vente &amp; Administration'!D30</f>
        <v>135000</v>
      </c>
      <c r="F16" s="121">
        <f>SUM(C16:E16)</f>
        <v>437000</v>
      </c>
      <c r="G16" s="121"/>
      <c r="H16" s="121"/>
      <c r="I16" s="121"/>
      <c r="J16" s="121"/>
      <c r="K16" s="121"/>
      <c r="L16" s="121"/>
      <c r="M16" s="121"/>
      <c r="N16" s="121"/>
      <c r="O16" s="139"/>
    </row>
    <row r="17" spans="1:15" s="230" customFormat="1" ht="16.2" x14ac:dyDescent="0.4">
      <c r="A17" s="226" t="s">
        <v>92</v>
      </c>
      <c r="B17" s="229"/>
      <c r="C17" s="329">
        <f>SUM(C15:C16)</f>
        <v>143000</v>
      </c>
      <c r="D17" s="329">
        <f t="shared" ref="D17:E17" si="3">SUM(D15:D16)</f>
        <v>159000</v>
      </c>
      <c r="E17" s="329">
        <f t="shared" si="3"/>
        <v>135000</v>
      </c>
      <c r="F17" s="329">
        <f>SUM(F15:F16)</f>
        <v>437000</v>
      </c>
      <c r="G17" s="232"/>
      <c r="H17" s="232"/>
      <c r="I17" s="232"/>
      <c r="J17" s="232"/>
      <c r="K17" s="232"/>
      <c r="L17" s="232"/>
      <c r="M17" s="232"/>
      <c r="N17" s="232"/>
      <c r="O17" s="231"/>
    </row>
    <row r="18" spans="1:15" s="122" customFormat="1" x14ac:dyDescent="0.45">
      <c r="A18" s="133"/>
      <c r="B18" s="137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39"/>
    </row>
    <row r="19" spans="1:15" s="122" customFormat="1" x14ac:dyDescent="0.45">
      <c r="A19" s="134" t="s">
        <v>93</v>
      </c>
      <c r="B19" s="138"/>
      <c r="C19" s="131">
        <f>C12-C17</f>
        <v>17000</v>
      </c>
      <c r="D19" s="131">
        <f t="shared" ref="D19:F19" si="4">D12-D17</f>
        <v>81000</v>
      </c>
      <c r="E19" s="131">
        <f t="shared" si="4"/>
        <v>-15000</v>
      </c>
      <c r="F19" s="131">
        <f t="shared" si="4"/>
        <v>83000</v>
      </c>
      <c r="G19" s="131"/>
      <c r="H19" s="131"/>
      <c r="I19" s="131"/>
      <c r="J19" s="131"/>
      <c r="K19" s="131"/>
      <c r="L19" s="131"/>
      <c r="M19" s="131"/>
      <c r="N19" s="131"/>
      <c r="O19" s="140"/>
    </row>
    <row r="20" spans="1:15" s="122" customFormat="1" x14ac:dyDescent="0.45">
      <c r="A20" s="133"/>
      <c r="B20" s="137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39"/>
    </row>
    <row r="21" spans="1:15" s="122" customFormat="1" x14ac:dyDescent="0.45">
      <c r="A21" s="133" t="s">
        <v>94</v>
      </c>
      <c r="B21" s="137" t="s">
        <v>138</v>
      </c>
      <c r="C21" s="57">
        <f>'H) Budget deTrésorerie'!B39</f>
        <v>-402.01005025125625</v>
      </c>
      <c r="D21" s="57">
        <f>'H) Budget deTrésorerie'!C39</f>
        <v>-402.01005025125625</v>
      </c>
      <c r="E21" s="57">
        <f>'H) Budget deTrésorerie'!D39</f>
        <v>-400</v>
      </c>
      <c r="F21" s="57">
        <f>'H) Budget deTrésorerie'!E39</f>
        <v>-1204.0201005025124</v>
      </c>
      <c r="G21" s="121"/>
      <c r="H21" s="121"/>
      <c r="I21" s="121"/>
      <c r="J21" s="121"/>
      <c r="K21" s="121"/>
      <c r="L21" s="121"/>
      <c r="M21" s="121"/>
      <c r="N21" s="121"/>
      <c r="O21" s="139"/>
    </row>
    <row r="22" spans="1:15" s="122" customFormat="1" x14ac:dyDescent="0.45">
      <c r="A22" s="133" t="s">
        <v>96</v>
      </c>
      <c r="B22" s="137" t="s">
        <v>95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39"/>
    </row>
    <row r="23" spans="1:15" s="122" customFormat="1" x14ac:dyDescent="0.45">
      <c r="A23" s="133"/>
      <c r="B23" s="137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39"/>
    </row>
    <row r="24" spans="1:15" s="122" customFormat="1" ht="17.399999999999999" thickBot="1" x14ac:dyDescent="0.5">
      <c r="A24" s="134" t="s">
        <v>97</v>
      </c>
      <c r="B24" s="138"/>
      <c r="C24" s="73">
        <f>SUM(C19:C22)</f>
        <v>16597.989949748742</v>
      </c>
      <c r="D24" s="73">
        <f t="shared" ref="D24:E24" si="5">SUM(D19:D22)</f>
        <v>80597.989949748749</v>
      </c>
      <c r="E24" s="73">
        <f t="shared" si="5"/>
        <v>-15400</v>
      </c>
      <c r="F24" s="73">
        <f>SUM(F19:F22)</f>
        <v>81795.979899497484</v>
      </c>
      <c r="G24" s="132"/>
      <c r="H24" s="132"/>
      <c r="I24" s="132"/>
      <c r="J24" s="132"/>
      <c r="K24" s="132"/>
      <c r="L24" s="132"/>
      <c r="M24" s="132"/>
      <c r="N24" s="132"/>
      <c r="O24" s="141"/>
    </row>
    <row r="25" spans="1:15" s="122" customFormat="1" ht="17.399999999999999" thickTop="1" x14ac:dyDescent="0.45">
      <c r="A25" s="133"/>
      <c r="B25" s="234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235"/>
    </row>
    <row r="26" spans="1:15" s="122" customFormat="1" x14ac:dyDescent="0.45">
      <c r="A26" s="55"/>
      <c r="B26" s="123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</row>
    <row r="27" spans="1:15" s="122" customFormat="1" x14ac:dyDescent="0.45">
      <c r="A27" s="55"/>
      <c r="B27" s="123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</row>
    <row r="28" spans="1:15" s="56" customFormat="1" x14ac:dyDescent="0.45">
      <c r="A28" s="55"/>
      <c r="B28" s="123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</row>
    <row r="29" spans="1:15" s="122" customFormat="1" x14ac:dyDescent="0.45">
      <c r="A29" s="55"/>
      <c r="B29" s="123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</row>
    <row r="30" spans="1:15" s="122" customFormat="1" x14ac:dyDescent="0.45">
      <c r="A30" s="55"/>
      <c r="B30" s="123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</row>
    <row r="31" spans="1:15" s="122" customFormat="1" x14ac:dyDescent="0.45">
      <c r="A31" s="55"/>
      <c r="B31" s="123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</row>
    <row r="32" spans="1:15" s="122" customFormat="1" x14ac:dyDescent="0.45">
      <c r="A32" s="55"/>
      <c r="B32" s="123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</row>
    <row r="33" spans="1:15" s="122" customFormat="1" x14ac:dyDescent="0.45">
      <c r="A33" s="55"/>
      <c r="B33" s="123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</row>
    <row r="34" spans="1:15" s="122" customFormat="1" x14ac:dyDescent="0.45">
      <c r="A34" s="55"/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</row>
    <row r="35" spans="1:15" s="122" customFormat="1" x14ac:dyDescent="0.45">
      <c r="A35" s="55"/>
      <c r="B35" s="125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36" spans="1:15" s="122" customFormat="1" x14ac:dyDescent="0.45">
      <c r="A36" s="55"/>
      <c r="B36" s="123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</row>
    <row r="37" spans="1:15" s="128" customFormat="1" ht="16.2" x14ac:dyDescent="0.4">
      <c r="A37" s="64"/>
      <c r="B37" s="126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</row>
    <row r="38" spans="1:15" s="122" customFormat="1" x14ac:dyDescent="0.45">
      <c r="A38" s="55"/>
      <c r="B38" s="123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1:15" s="122" customFormat="1" x14ac:dyDescent="0.45">
      <c r="A39" s="55"/>
      <c r="B39" s="123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FC32"/>
  <sheetViews>
    <sheetView workbookViewId="0">
      <selection activeCell="B5" sqref="B5:F17"/>
    </sheetView>
  </sheetViews>
  <sheetFormatPr baseColWidth="10" defaultColWidth="11.44140625" defaultRowHeight="16.8" x14ac:dyDescent="0.45"/>
  <cols>
    <col min="1" max="1" width="11.44140625" style="2"/>
    <col min="2" max="2" width="26.77734375" style="11" customWidth="1"/>
    <col min="3" max="8" width="11.44140625" style="2"/>
    <col min="9" max="9" width="11.44140625" style="2" customWidth="1"/>
    <col min="10" max="14" width="11.44140625" style="2"/>
    <col min="15" max="15" width="11.44140625" style="8"/>
    <col min="16" max="16384" width="11.44140625" style="2"/>
  </cols>
  <sheetData>
    <row r="2" spans="1:16383" s="1" customFormat="1" ht="19.2" x14ac:dyDescent="0.45">
      <c r="A2" s="159" t="s">
        <v>98</v>
      </c>
      <c r="B2" s="11"/>
      <c r="C2" s="3"/>
      <c r="D2" s="3"/>
      <c r="E2" s="3"/>
      <c r="F2" s="3"/>
      <c r="G2" s="3"/>
      <c r="H2" s="3"/>
      <c r="I2" s="3"/>
      <c r="J2" s="3"/>
      <c r="K2" s="3"/>
      <c r="O2" s="8"/>
    </row>
    <row r="5" spans="1:16383" s="4" customFormat="1" x14ac:dyDescent="0.45">
      <c r="A5" s="7"/>
      <c r="B5" s="6" t="s">
        <v>3</v>
      </c>
      <c r="C5" s="6" t="str">
        <f>'A)Budget des  Ventes'!F5</f>
        <v>janvier</v>
      </c>
      <c r="D5" s="6" t="str">
        <f>'A)Budget des  Ventes'!G5</f>
        <v>février</v>
      </c>
      <c r="E5" s="6" t="str">
        <f>'A)Budget des  Ventes'!H5</f>
        <v>mars</v>
      </c>
      <c r="F5" s="6" t="str">
        <f>'A)Budget des  Ventes'!I5</f>
        <v>TRIMESTRE</v>
      </c>
      <c r="G5" s="6">
        <f>'A)Budget des  Ventes'!J5</f>
        <v>5</v>
      </c>
      <c r="H5" s="6">
        <f>'A)Budget des  Ventes'!K5</f>
        <v>6</v>
      </c>
      <c r="I5" s="6">
        <f>'A)Budget des  Ventes'!L5</f>
        <v>7</v>
      </c>
      <c r="J5" s="6">
        <f>'A)Budget des  Ventes'!M5</f>
        <v>8</v>
      </c>
      <c r="K5" s="6">
        <f>'A)Budget des  Ventes'!N5</f>
        <v>9</v>
      </c>
      <c r="L5" s="6">
        <f>'A)Budget des  Ventes'!O5</f>
        <v>10</v>
      </c>
      <c r="M5" s="6">
        <f>'A)Budget des  Ventes'!P5</f>
        <v>11</v>
      </c>
      <c r="N5" s="6">
        <f>'A)Budget des  Ventes'!Q5</f>
        <v>12</v>
      </c>
      <c r="O5" s="6" t="s">
        <v>73</v>
      </c>
      <c r="P5" s="7"/>
      <c r="Q5" s="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  <c r="AF5" s="7"/>
      <c r="AG5" s="6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8"/>
      <c r="AV5" s="7"/>
      <c r="AW5" s="6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7"/>
      <c r="BM5" s="6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8"/>
      <c r="CB5" s="7"/>
      <c r="CC5" s="6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8"/>
      <c r="CR5" s="7"/>
      <c r="CS5" s="6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8"/>
      <c r="DH5" s="7"/>
      <c r="DI5" s="6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8"/>
      <c r="DX5" s="7"/>
      <c r="DY5" s="6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8"/>
      <c r="EN5" s="7"/>
      <c r="EO5" s="6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8"/>
      <c r="FD5" s="7"/>
      <c r="FE5" s="6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8"/>
      <c r="FT5" s="7"/>
      <c r="FU5" s="6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8"/>
      <c r="GJ5" s="7"/>
      <c r="GK5" s="6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8"/>
      <c r="GZ5" s="7"/>
      <c r="HA5" s="6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8"/>
      <c r="HP5" s="7"/>
      <c r="HQ5" s="6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8"/>
      <c r="IF5" s="7"/>
      <c r="IG5" s="6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8"/>
      <c r="IV5" s="7"/>
      <c r="IW5" s="6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8"/>
      <c r="JL5" s="7"/>
      <c r="JM5" s="6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8"/>
      <c r="KB5" s="7"/>
      <c r="KC5" s="6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8"/>
      <c r="KR5" s="7"/>
      <c r="KS5" s="6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8"/>
      <c r="LH5" s="7"/>
      <c r="LI5" s="6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8"/>
      <c r="LX5" s="7"/>
      <c r="LY5" s="6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8"/>
      <c r="MN5" s="7"/>
      <c r="MO5" s="6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8"/>
      <c r="ND5" s="7"/>
      <c r="NE5" s="6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8"/>
      <c r="NT5" s="7"/>
      <c r="NU5" s="6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8"/>
      <c r="OJ5" s="7"/>
      <c r="OK5" s="6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8"/>
      <c r="OZ5" s="7"/>
      <c r="PA5" s="6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8"/>
      <c r="PP5" s="7"/>
      <c r="PQ5" s="6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8"/>
      <c r="QF5" s="7"/>
      <c r="QG5" s="6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8"/>
      <c r="QV5" s="7"/>
      <c r="QW5" s="6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8"/>
      <c r="RL5" s="7"/>
      <c r="RM5" s="6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8"/>
      <c r="SB5" s="7"/>
      <c r="SC5" s="6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8"/>
      <c r="SR5" s="7"/>
      <c r="SS5" s="6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8"/>
      <c r="TH5" s="7"/>
      <c r="TI5" s="6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8"/>
      <c r="TX5" s="7"/>
      <c r="TY5" s="6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8"/>
      <c r="UN5" s="7"/>
      <c r="UO5" s="6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8"/>
      <c r="VD5" s="7"/>
      <c r="VE5" s="6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8"/>
      <c r="VT5" s="7"/>
      <c r="VU5" s="6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8"/>
      <c r="WJ5" s="7"/>
      <c r="WK5" s="6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8"/>
      <c r="WZ5" s="7"/>
      <c r="XA5" s="6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8"/>
      <c r="XP5" s="7"/>
      <c r="XQ5" s="6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8"/>
      <c r="YF5" s="7"/>
      <c r="YG5" s="6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8"/>
      <c r="YV5" s="7"/>
      <c r="YW5" s="6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8"/>
      <c r="ZL5" s="7"/>
      <c r="ZM5" s="6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8"/>
      <c r="AAB5" s="7"/>
      <c r="AAC5" s="6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8"/>
      <c r="AAR5" s="7"/>
      <c r="AAS5" s="6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8"/>
      <c r="ABH5" s="7"/>
      <c r="ABI5" s="6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8"/>
      <c r="ABX5" s="7"/>
      <c r="ABY5" s="6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8"/>
      <c r="ACN5" s="7"/>
      <c r="ACO5" s="6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8"/>
      <c r="ADD5" s="7"/>
      <c r="ADE5" s="6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8"/>
      <c r="ADT5" s="7"/>
      <c r="ADU5" s="6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8"/>
      <c r="AEJ5" s="7"/>
      <c r="AEK5" s="6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8"/>
      <c r="AEZ5" s="7"/>
      <c r="AFA5" s="6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8"/>
      <c r="AFP5" s="7"/>
      <c r="AFQ5" s="6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8"/>
      <c r="AGF5" s="7"/>
      <c r="AGG5" s="6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8"/>
      <c r="AGV5" s="7"/>
      <c r="AGW5" s="6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8"/>
      <c r="AHL5" s="7"/>
      <c r="AHM5" s="6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8"/>
      <c r="AIB5" s="7"/>
      <c r="AIC5" s="6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8"/>
      <c r="AIR5" s="7"/>
      <c r="AIS5" s="6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8"/>
      <c r="AJH5" s="7"/>
      <c r="AJI5" s="6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8"/>
      <c r="AJX5" s="7"/>
      <c r="AJY5" s="6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8"/>
      <c r="AKN5" s="7"/>
      <c r="AKO5" s="6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8"/>
      <c r="ALD5" s="7"/>
      <c r="ALE5" s="6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8"/>
      <c r="ALT5" s="7"/>
      <c r="ALU5" s="6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8"/>
      <c r="AMJ5" s="7"/>
      <c r="AMK5" s="6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8"/>
      <c r="AMZ5" s="7"/>
      <c r="ANA5" s="6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8"/>
      <c r="ANP5" s="7"/>
      <c r="ANQ5" s="6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8"/>
      <c r="AOF5" s="7"/>
      <c r="AOG5" s="6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8"/>
      <c r="AOV5" s="7"/>
      <c r="AOW5" s="6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8"/>
      <c r="APL5" s="7"/>
      <c r="APM5" s="6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8"/>
      <c r="AQB5" s="7"/>
      <c r="AQC5" s="6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8"/>
      <c r="AQR5" s="7"/>
      <c r="AQS5" s="6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8"/>
      <c r="ARH5" s="7"/>
      <c r="ARI5" s="6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8"/>
      <c r="ARX5" s="7"/>
      <c r="ARY5" s="6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8"/>
      <c r="ASN5" s="7"/>
      <c r="ASO5" s="6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8"/>
      <c r="ATD5" s="7"/>
      <c r="ATE5" s="6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8"/>
      <c r="ATT5" s="7"/>
      <c r="ATU5" s="6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8"/>
      <c r="AUJ5" s="7"/>
      <c r="AUK5" s="6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8"/>
      <c r="AUZ5" s="7"/>
      <c r="AVA5" s="6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8"/>
      <c r="AVP5" s="7"/>
      <c r="AVQ5" s="6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8"/>
      <c r="AWF5" s="7"/>
      <c r="AWG5" s="6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8"/>
      <c r="AWV5" s="7"/>
      <c r="AWW5" s="6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8"/>
      <c r="AXL5" s="7"/>
      <c r="AXM5" s="6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8"/>
      <c r="AYB5" s="7"/>
      <c r="AYC5" s="6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8"/>
      <c r="AYR5" s="7"/>
      <c r="AYS5" s="6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8"/>
      <c r="AZH5" s="7"/>
      <c r="AZI5" s="6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8"/>
      <c r="AZX5" s="7"/>
      <c r="AZY5" s="6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8"/>
      <c r="BAN5" s="7"/>
      <c r="BAO5" s="6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8"/>
      <c r="BBD5" s="7"/>
      <c r="BBE5" s="6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8"/>
      <c r="BBT5" s="7"/>
      <c r="BBU5" s="6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8"/>
      <c r="BCJ5" s="7"/>
      <c r="BCK5" s="6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8"/>
      <c r="BCZ5" s="7"/>
      <c r="BDA5" s="6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8"/>
      <c r="BDP5" s="7"/>
      <c r="BDQ5" s="6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8"/>
      <c r="BEF5" s="7"/>
      <c r="BEG5" s="6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8"/>
      <c r="BEV5" s="7"/>
      <c r="BEW5" s="6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8"/>
      <c r="BFL5" s="7"/>
      <c r="BFM5" s="6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8"/>
      <c r="BGB5" s="7"/>
      <c r="BGC5" s="6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8"/>
      <c r="BGR5" s="7"/>
      <c r="BGS5" s="6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8"/>
      <c r="BHH5" s="7"/>
      <c r="BHI5" s="6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8"/>
      <c r="BHX5" s="7"/>
      <c r="BHY5" s="6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8"/>
      <c r="BIN5" s="7"/>
      <c r="BIO5" s="6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8"/>
      <c r="BJD5" s="7"/>
      <c r="BJE5" s="6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8"/>
      <c r="BJT5" s="7"/>
      <c r="BJU5" s="6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8"/>
      <c r="BKJ5" s="7"/>
      <c r="BKK5" s="6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8"/>
      <c r="BKZ5" s="7"/>
      <c r="BLA5" s="6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8"/>
      <c r="BLP5" s="7"/>
      <c r="BLQ5" s="6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8"/>
      <c r="BMF5" s="7"/>
      <c r="BMG5" s="6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8"/>
      <c r="BMV5" s="7"/>
      <c r="BMW5" s="6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8"/>
      <c r="BNL5" s="7"/>
      <c r="BNM5" s="6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8"/>
      <c r="BOB5" s="7"/>
      <c r="BOC5" s="6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8"/>
      <c r="BOR5" s="7"/>
      <c r="BOS5" s="6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8"/>
      <c r="BPH5" s="7"/>
      <c r="BPI5" s="6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8"/>
      <c r="BPX5" s="7"/>
      <c r="BPY5" s="6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8"/>
      <c r="BQN5" s="7"/>
      <c r="BQO5" s="6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8"/>
      <c r="BRD5" s="7"/>
      <c r="BRE5" s="6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8"/>
      <c r="BRT5" s="7"/>
      <c r="BRU5" s="6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8"/>
      <c r="BSJ5" s="7"/>
      <c r="BSK5" s="6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8"/>
      <c r="BSZ5" s="7"/>
      <c r="BTA5" s="6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8"/>
      <c r="BTP5" s="7"/>
      <c r="BTQ5" s="6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8"/>
      <c r="BUF5" s="7"/>
      <c r="BUG5" s="6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8"/>
      <c r="BUV5" s="7"/>
      <c r="BUW5" s="6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8"/>
      <c r="BVL5" s="7"/>
      <c r="BVM5" s="6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8"/>
      <c r="BWB5" s="7"/>
      <c r="BWC5" s="6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8"/>
      <c r="BWR5" s="7"/>
      <c r="BWS5" s="6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8"/>
      <c r="BXH5" s="7"/>
      <c r="BXI5" s="6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8"/>
      <c r="BXX5" s="7"/>
      <c r="BXY5" s="6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8"/>
      <c r="BYN5" s="7"/>
      <c r="BYO5" s="6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8"/>
      <c r="BZD5" s="7"/>
      <c r="BZE5" s="6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8"/>
      <c r="BZT5" s="7"/>
      <c r="BZU5" s="6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8"/>
      <c r="CAJ5" s="7"/>
      <c r="CAK5" s="6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8"/>
      <c r="CAZ5" s="7"/>
      <c r="CBA5" s="6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8"/>
      <c r="CBP5" s="7"/>
      <c r="CBQ5" s="6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8"/>
      <c r="CCF5" s="7"/>
      <c r="CCG5" s="6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8"/>
      <c r="CCV5" s="7"/>
      <c r="CCW5" s="6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8"/>
      <c r="CDL5" s="7"/>
      <c r="CDM5" s="6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8"/>
      <c r="CEB5" s="7"/>
      <c r="CEC5" s="6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8"/>
      <c r="CER5" s="7"/>
      <c r="CES5" s="6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8"/>
      <c r="CFH5" s="7"/>
      <c r="CFI5" s="6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8"/>
      <c r="CFX5" s="7"/>
      <c r="CFY5" s="6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8"/>
      <c r="CGN5" s="7"/>
      <c r="CGO5" s="6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8"/>
      <c r="CHD5" s="7"/>
      <c r="CHE5" s="6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8"/>
      <c r="CHT5" s="7"/>
      <c r="CHU5" s="6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8"/>
      <c r="CIJ5" s="7"/>
      <c r="CIK5" s="6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8"/>
      <c r="CIZ5" s="7"/>
      <c r="CJA5" s="6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8"/>
      <c r="CJP5" s="7"/>
      <c r="CJQ5" s="6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8"/>
      <c r="CKF5" s="7"/>
      <c r="CKG5" s="6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8"/>
      <c r="CKV5" s="7"/>
      <c r="CKW5" s="6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8"/>
      <c r="CLL5" s="7"/>
      <c r="CLM5" s="6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8"/>
      <c r="CMB5" s="7"/>
      <c r="CMC5" s="6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8"/>
      <c r="CMR5" s="7"/>
      <c r="CMS5" s="6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8"/>
      <c r="CNH5" s="7"/>
      <c r="CNI5" s="6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8"/>
      <c r="CNX5" s="7"/>
      <c r="CNY5" s="6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8"/>
      <c r="CON5" s="7"/>
      <c r="COO5" s="6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8"/>
      <c r="CPD5" s="7"/>
      <c r="CPE5" s="6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8"/>
      <c r="CPT5" s="7"/>
      <c r="CPU5" s="6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8"/>
      <c r="CQJ5" s="7"/>
      <c r="CQK5" s="6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8"/>
      <c r="CQZ5" s="7"/>
      <c r="CRA5" s="6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8"/>
      <c r="CRP5" s="7"/>
      <c r="CRQ5" s="6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8"/>
      <c r="CSF5" s="7"/>
      <c r="CSG5" s="6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8"/>
      <c r="CSV5" s="7"/>
      <c r="CSW5" s="6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8"/>
      <c r="CTL5" s="7"/>
      <c r="CTM5" s="6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8"/>
      <c r="CUB5" s="7"/>
      <c r="CUC5" s="6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8"/>
      <c r="CUR5" s="7"/>
      <c r="CUS5" s="6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8"/>
      <c r="CVH5" s="7"/>
      <c r="CVI5" s="6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8"/>
      <c r="CVX5" s="7"/>
      <c r="CVY5" s="6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8"/>
      <c r="CWN5" s="7"/>
      <c r="CWO5" s="6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8"/>
      <c r="CXD5" s="7"/>
      <c r="CXE5" s="6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8"/>
      <c r="CXT5" s="7"/>
      <c r="CXU5" s="6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8"/>
      <c r="CYJ5" s="7"/>
      <c r="CYK5" s="6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8"/>
      <c r="CYZ5" s="7"/>
      <c r="CZA5" s="6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8"/>
      <c r="CZP5" s="7"/>
      <c r="CZQ5" s="6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8"/>
      <c r="DAF5" s="7"/>
      <c r="DAG5" s="6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8"/>
      <c r="DAV5" s="7"/>
      <c r="DAW5" s="6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8"/>
      <c r="DBL5" s="7"/>
      <c r="DBM5" s="6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8"/>
      <c r="DCB5" s="7"/>
      <c r="DCC5" s="6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8"/>
      <c r="DCR5" s="7"/>
      <c r="DCS5" s="6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8"/>
      <c r="DDH5" s="7"/>
      <c r="DDI5" s="6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8"/>
      <c r="DDX5" s="7"/>
      <c r="DDY5" s="6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8"/>
      <c r="DEN5" s="7"/>
      <c r="DEO5" s="6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8"/>
      <c r="DFD5" s="7"/>
      <c r="DFE5" s="6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8"/>
      <c r="DFT5" s="7"/>
      <c r="DFU5" s="6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8"/>
      <c r="DGJ5" s="7"/>
      <c r="DGK5" s="6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8"/>
      <c r="DGZ5" s="7"/>
      <c r="DHA5" s="6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8"/>
      <c r="DHP5" s="7"/>
      <c r="DHQ5" s="6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8"/>
      <c r="DIF5" s="7"/>
      <c r="DIG5" s="6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8"/>
      <c r="DIV5" s="7"/>
      <c r="DIW5" s="6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8"/>
      <c r="DJL5" s="7"/>
      <c r="DJM5" s="6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8"/>
      <c r="DKB5" s="7"/>
      <c r="DKC5" s="6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8"/>
      <c r="DKR5" s="7"/>
      <c r="DKS5" s="6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8"/>
      <c r="DLH5" s="7"/>
      <c r="DLI5" s="6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8"/>
      <c r="DLX5" s="7"/>
      <c r="DLY5" s="6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8"/>
      <c r="DMN5" s="7"/>
      <c r="DMO5" s="6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8"/>
      <c r="DND5" s="7"/>
      <c r="DNE5" s="6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8"/>
      <c r="DNT5" s="7"/>
      <c r="DNU5" s="6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8"/>
      <c r="DOJ5" s="7"/>
      <c r="DOK5" s="6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8"/>
      <c r="DOZ5" s="7"/>
      <c r="DPA5" s="6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8"/>
      <c r="DPP5" s="7"/>
      <c r="DPQ5" s="6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8"/>
      <c r="DQF5" s="7"/>
      <c r="DQG5" s="6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8"/>
      <c r="DQV5" s="7"/>
      <c r="DQW5" s="6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8"/>
      <c r="DRL5" s="7"/>
      <c r="DRM5" s="6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8"/>
      <c r="DSB5" s="7"/>
      <c r="DSC5" s="6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8"/>
      <c r="DSR5" s="7"/>
      <c r="DSS5" s="6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8"/>
      <c r="DTH5" s="7"/>
      <c r="DTI5" s="6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8"/>
      <c r="DTX5" s="7"/>
      <c r="DTY5" s="6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8"/>
      <c r="DUN5" s="7"/>
      <c r="DUO5" s="6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8"/>
      <c r="DVD5" s="7"/>
      <c r="DVE5" s="6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8"/>
      <c r="DVT5" s="7"/>
      <c r="DVU5" s="6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8"/>
      <c r="DWJ5" s="7"/>
      <c r="DWK5" s="6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8"/>
      <c r="DWZ5" s="7"/>
      <c r="DXA5" s="6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8"/>
      <c r="DXP5" s="7"/>
      <c r="DXQ5" s="6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8"/>
      <c r="DYF5" s="7"/>
      <c r="DYG5" s="6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8"/>
      <c r="DYV5" s="7"/>
      <c r="DYW5" s="6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8"/>
      <c r="DZL5" s="7"/>
      <c r="DZM5" s="6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8"/>
      <c r="EAB5" s="7"/>
      <c r="EAC5" s="6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8"/>
      <c r="EAR5" s="7"/>
      <c r="EAS5" s="6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8"/>
      <c r="EBH5" s="7"/>
      <c r="EBI5" s="6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8"/>
      <c r="EBX5" s="7"/>
      <c r="EBY5" s="6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8"/>
      <c r="ECN5" s="7"/>
      <c r="ECO5" s="6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8"/>
      <c r="EDD5" s="7"/>
      <c r="EDE5" s="6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8"/>
      <c r="EDT5" s="7"/>
      <c r="EDU5" s="6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8"/>
      <c r="EEJ5" s="7"/>
      <c r="EEK5" s="6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8"/>
      <c r="EEZ5" s="7"/>
      <c r="EFA5" s="6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8"/>
      <c r="EFP5" s="7"/>
      <c r="EFQ5" s="6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8"/>
      <c r="EGF5" s="7"/>
      <c r="EGG5" s="6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8"/>
      <c r="EGV5" s="7"/>
      <c r="EGW5" s="6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8"/>
      <c r="EHL5" s="7"/>
      <c r="EHM5" s="6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8"/>
      <c r="EIB5" s="7"/>
      <c r="EIC5" s="6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8"/>
      <c r="EIR5" s="7"/>
      <c r="EIS5" s="6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8"/>
      <c r="EJH5" s="7"/>
      <c r="EJI5" s="6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8"/>
      <c r="EJX5" s="7"/>
      <c r="EJY5" s="6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8"/>
      <c r="EKN5" s="7"/>
      <c r="EKO5" s="6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8"/>
      <c r="ELD5" s="7"/>
      <c r="ELE5" s="6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8"/>
      <c r="ELT5" s="7"/>
      <c r="ELU5" s="6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8"/>
      <c r="EMJ5" s="7"/>
      <c r="EMK5" s="6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8"/>
      <c r="EMZ5" s="7"/>
      <c r="ENA5" s="6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8"/>
      <c r="ENP5" s="7"/>
      <c r="ENQ5" s="6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8"/>
      <c r="EOF5" s="7"/>
      <c r="EOG5" s="6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8"/>
      <c r="EOV5" s="7"/>
      <c r="EOW5" s="6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8"/>
      <c r="EPL5" s="7"/>
      <c r="EPM5" s="6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8"/>
      <c r="EQB5" s="7"/>
      <c r="EQC5" s="6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8"/>
      <c r="EQR5" s="7"/>
      <c r="EQS5" s="6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8"/>
      <c r="ERH5" s="7"/>
      <c r="ERI5" s="6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8"/>
      <c r="ERX5" s="7"/>
      <c r="ERY5" s="6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8"/>
      <c r="ESN5" s="7"/>
      <c r="ESO5" s="6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8"/>
      <c r="ETD5" s="7"/>
      <c r="ETE5" s="6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8"/>
      <c r="ETT5" s="7"/>
      <c r="ETU5" s="6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8"/>
      <c r="EUJ5" s="7"/>
      <c r="EUK5" s="6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8"/>
      <c r="EUZ5" s="7"/>
      <c r="EVA5" s="6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8"/>
      <c r="EVP5" s="7"/>
      <c r="EVQ5" s="6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8"/>
      <c r="EWF5" s="7"/>
      <c r="EWG5" s="6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8"/>
      <c r="EWV5" s="7"/>
      <c r="EWW5" s="6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8"/>
      <c r="EXL5" s="7"/>
      <c r="EXM5" s="6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8"/>
      <c r="EYB5" s="7"/>
      <c r="EYC5" s="6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8"/>
      <c r="EYR5" s="7"/>
      <c r="EYS5" s="6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8"/>
      <c r="EZH5" s="7"/>
      <c r="EZI5" s="6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8"/>
      <c r="EZX5" s="7"/>
      <c r="EZY5" s="6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8"/>
      <c r="FAN5" s="7"/>
      <c r="FAO5" s="6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8"/>
      <c r="FBD5" s="7"/>
      <c r="FBE5" s="6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8"/>
      <c r="FBT5" s="7"/>
      <c r="FBU5" s="6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8"/>
      <c r="FCJ5" s="7"/>
      <c r="FCK5" s="6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8"/>
      <c r="FCZ5" s="7"/>
      <c r="FDA5" s="6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8"/>
      <c r="FDP5" s="7"/>
      <c r="FDQ5" s="6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8"/>
      <c r="FEF5" s="7"/>
      <c r="FEG5" s="6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8"/>
      <c r="FEV5" s="7"/>
      <c r="FEW5" s="6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8"/>
      <c r="FFL5" s="7"/>
      <c r="FFM5" s="6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8"/>
      <c r="FGB5" s="7"/>
      <c r="FGC5" s="6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8"/>
      <c r="FGR5" s="7"/>
      <c r="FGS5" s="6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8"/>
      <c r="FHH5" s="7"/>
      <c r="FHI5" s="6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8"/>
      <c r="FHX5" s="7"/>
      <c r="FHY5" s="6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8"/>
      <c r="FIN5" s="7"/>
      <c r="FIO5" s="6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8"/>
      <c r="FJD5" s="7"/>
      <c r="FJE5" s="6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8"/>
      <c r="FJT5" s="7"/>
      <c r="FJU5" s="6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8"/>
      <c r="FKJ5" s="7"/>
      <c r="FKK5" s="6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8"/>
      <c r="FKZ5" s="7"/>
      <c r="FLA5" s="6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8"/>
      <c r="FLP5" s="7"/>
      <c r="FLQ5" s="6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8"/>
      <c r="FMF5" s="7"/>
      <c r="FMG5" s="6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8"/>
      <c r="FMV5" s="7"/>
      <c r="FMW5" s="6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8"/>
      <c r="FNL5" s="7"/>
      <c r="FNM5" s="6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8"/>
      <c r="FOB5" s="7"/>
      <c r="FOC5" s="6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8"/>
      <c r="FOR5" s="7"/>
      <c r="FOS5" s="6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8"/>
      <c r="FPH5" s="7"/>
      <c r="FPI5" s="6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8"/>
      <c r="FPX5" s="7"/>
      <c r="FPY5" s="6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8"/>
      <c r="FQN5" s="7"/>
      <c r="FQO5" s="6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8"/>
      <c r="FRD5" s="7"/>
      <c r="FRE5" s="6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8"/>
      <c r="FRT5" s="7"/>
      <c r="FRU5" s="6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8"/>
      <c r="FSJ5" s="7"/>
      <c r="FSK5" s="6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8"/>
      <c r="FSZ5" s="7"/>
      <c r="FTA5" s="6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8"/>
      <c r="FTP5" s="7"/>
      <c r="FTQ5" s="6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8"/>
      <c r="FUF5" s="7"/>
      <c r="FUG5" s="6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8"/>
      <c r="FUV5" s="7"/>
      <c r="FUW5" s="6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8"/>
      <c r="FVL5" s="7"/>
      <c r="FVM5" s="6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8"/>
      <c r="FWB5" s="7"/>
      <c r="FWC5" s="6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8"/>
      <c r="FWR5" s="7"/>
      <c r="FWS5" s="6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8"/>
      <c r="FXH5" s="7"/>
      <c r="FXI5" s="6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8"/>
      <c r="FXX5" s="7"/>
      <c r="FXY5" s="6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8"/>
      <c r="FYN5" s="7"/>
      <c r="FYO5" s="6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8"/>
      <c r="FZD5" s="7"/>
      <c r="FZE5" s="6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8"/>
      <c r="FZT5" s="7"/>
      <c r="FZU5" s="6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8"/>
      <c r="GAJ5" s="7"/>
      <c r="GAK5" s="6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8"/>
      <c r="GAZ5" s="7"/>
      <c r="GBA5" s="6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8"/>
      <c r="GBP5" s="7"/>
      <c r="GBQ5" s="6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8"/>
      <c r="GCF5" s="7"/>
      <c r="GCG5" s="6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8"/>
      <c r="GCV5" s="7"/>
      <c r="GCW5" s="6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8"/>
      <c r="GDL5" s="7"/>
      <c r="GDM5" s="6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8"/>
      <c r="GEB5" s="7"/>
      <c r="GEC5" s="6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8"/>
      <c r="GER5" s="7"/>
      <c r="GES5" s="6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8"/>
      <c r="GFH5" s="7"/>
      <c r="GFI5" s="6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8"/>
      <c r="GFX5" s="7"/>
      <c r="GFY5" s="6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8"/>
      <c r="GGN5" s="7"/>
      <c r="GGO5" s="6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8"/>
      <c r="GHD5" s="7"/>
      <c r="GHE5" s="6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8"/>
      <c r="GHT5" s="7"/>
      <c r="GHU5" s="6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8"/>
      <c r="GIJ5" s="7"/>
      <c r="GIK5" s="6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8"/>
      <c r="GIZ5" s="7"/>
      <c r="GJA5" s="6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8"/>
      <c r="GJP5" s="7"/>
      <c r="GJQ5" s="6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8"/>
      <c r="GKF5" s="7"/>
      <c r="GKG5" s="6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8"/>
      <c r="GKV5" s="7"/>
      <c r="GKW5" s="6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8"/>
      <c r="GLL5" s="7"/>
      <c r="GLM5" s="6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8"/>
      <c r="GMB5" s="7"/>
      <c r="GMC5" s="6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8"/>
      <c r="GMR5" s="7"/>
      <c r="GMS5" s="6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8"/>
      <c r="GNH5" s="7"/>
      <c r="GNI5" s="6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8"/>
      <c r="GNX5" s="7"/>
      <c r="GNY5" s="6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8"/>
      <c r="GON5" s="7"/>
      <c r="GOO5" s="6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8"/>
      <c r="GPD5" s="7"/>
      <c r="GPE5" s="6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8"/>
      <c r="GPT5" s="7"/>
      <c r="GPU5" s="6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8"/>
      <c r="GQJ5" s="7"/>
      <c r="GQK5" s="6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8"/>
      <c r="GQZ5" s="7"/>
      <c r="GRA5" s="6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8"/>
      <c r="GRP5" s="7"/>
      <c r="GRQ5" s="6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8"/>
      <c r="GSF5" s="7"/>
      <c r="GSG5" s="6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8"/>
      <c r="GSV5" s="7"/>
      <c r="GSW5" s="6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8"/>
      <c r="GTL5" s="7"/>
      <c r="GTM5" s="6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8"/>
      <c r="GUB5" s="7"/>
      <c r="GUC5" s="6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8"/>
      <c r="GUR5" s="7"/>
      <c r="GUS5" s="6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8"/>
      <c r="GVH5" s="7"/>
      <c r="GVI5" s="6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8"/>
      <c r="GVX5" s="7"/>
      <c r="GVY5" s="6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8"/>
      <c r="GWN5" s="7"/>
      <c r="GWO5" s="6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8"/>
      <c r="GXD5" s="7"/>
      <c r="GXE5" s="6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8"/>
      <c r="GXT5" s="7"/>
      <c r="GXU5" s="6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8"/>
      <c r="GYJ5" s="7"/>
      <c r="GYK5" s="6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8"/>
      <c r="GYZ5" s="7"/>
      <c r="GZA5" s="6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8"/>
      <c r="GZP5" s="7"/>
      <c r="GZQ5" s="6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8"/>
      <c r="HAF5" s="7"/>
      <c r="HAG5" s="6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8"/>
      <c r="HAV5" s="7"/>
      <c r="HAW5" s="6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8"/>
      <c r="HBL5" s="7"/>
      <c r="HBM5" s="6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8"/>
      <c r="HCB5" s="7"/>
      <c r="HCC5" s="6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8"/>
      <c r="HCR5" s="7"/>
      <c r="HCS5" s="6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8"/>
      <c r="HDH5" s="7"/>
      <c r="HDI5" s="6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8"/>
      <c r="HDX5" s="7"/>
      <c r="HDY5" s="6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8"/>
      <c r="HEN5" s="7"/>
      <c r="HEO5" s="6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8"/>
      <c r="HFD5" s="7"/>
      <c r="HFE5" s="6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8"/>
      <c r="HFT5" s="7"/>
      <c r="HFU5" s="6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8"/>
      <c r="HGJ5" s="7"/>
      <c r="HGK5" s="6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8"/>
      <c r="HGZ5" s="7"/>
      <c r="HHA5" s="6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8"/>
      <c r="HHP5" s="7"/>
      <c r="HHQ5" s="6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8"/>
      <c r="HIF5" s="7"/>
      <c r="HIG5" s="6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8"/>
      <c r="HIV5" s="7"/>
      <c r="HIW5" s="6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8"/>
      <c r="HJL5" s="7"/>
      <c r="HJM5" s="6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8"/>
      <c r="HKB5" s="7"/>
      <c r="HKC5" s="6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8"/>
      <c r="HKR5" s="7"/>
      <c r="HKS5" s="6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8"/>
      <c r="HLH5" s="7"/>
      <c r="HLI5" s="6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8"/>
      <c r="HLX5" s="7"/>
      <c r="HLY5" s="6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8"/>
      <c r="HMN5" s="7"/>
      <c r="HMO5" s="6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8"/>
      <c r="HND5" s="7"/>
      <c r="HNE5" s="6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8"/>
      <c r="HNT5" s="7"/>
      <c r="HNU5" s="6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8"/>
      <c r="HOJ5" s="7"/>
      <c r="HOK5" s="6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8"/>
      <c r="HOZ5" s="7"/>
      <c r="HPA5" s="6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8"/>
      <c r="HPP5" s="7"/>
      <c r="HPQ5" s="6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8"/>
      <c r="HQF5" s="7"/>
      <c r="HQG5" s="6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8"/>
      <c r="HQV5" s="7"/>
      <c r="HQW5" s="6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8"/>
      <c r="HRL5" s="7"/>
      <c r="HRM5" s="6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8"/>
      <c r="HSB5" s="7"/>
      <c r="HSC5" s="6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8"/>
      <c r="HSR5" s="7"/>
      <c r="HSS5" s="6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8"/>
      <c r="HTH5" s="7"/>
      <c r="HTI5" s="6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8"/>
      <c r="HTX5" s="7"/>
      <c r="HTY5" s="6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8"/>
      <c r="HUN5" s="7"/>
      <c r="HUO5" s="6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8"/>
      <c r="HVD5" s="7"/>
      <c r="HVE5" s="6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8"/>
      <c r="HVT5" s="7"/>
      <c r="HVU5" s="6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8"/>
      <c r="HWJ5" s="7"/>
      <c r="HWK5" s="6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8"/>
      <c r="HWZ5" s="7"/>
      <c r="HXA5" s="6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8"/>
      <c r="HXP5" s="7"/>
      <c r="HXQ5" s="6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8"/>
      <c r="HYF5" s="7"/>
      <c r="HYG5" s="6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8"/>
      <c r="HYV5" s="7"/>
      <c r="HYW5" s="6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8"/>
      <c r="HZL5" s="7"/>
      <c r="HZM5" s="6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8"/>
      <c r="IAB5" s="7"/>
      <c r="IAC5" s="6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8"/>
      <c r="IAR5" s="7"/>
      <c r="IAS5" s="6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8"/>
      <c r="IBH5" s="7"/>
      <c r="IBI5" s="6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8"/>
      <c r="IBX5" s="7"/>
      <c r="IBY5" s="6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8"/>
      <c r="ICN5" s="7"/>
      <c r="ICO5" s="6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8"/>
      <c r="IDD5" s="7"/>
      <c r="IDE5" s="6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8"/>
      <c r="IDT5" s="7"/>
      <c r="IDU5" s="6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8"/>
      <c r="IEJ5" s="7"/>
      <c r="IEK5" s="6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8"/>
      <c r="IEZ5" s="7"/>
      <c r="IFA5" s="6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8"/>
      <c r="IFP5" s="7"/>
      <c r="IFQ5" s="6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8"/>
      <c r="IGF5" s="7"/>
      <c r="IGG5" s="6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8"/>
      <c r="IGV5" s="7"/>
      <c r="IGW5" s="6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8"/>
      <c r="IHL5" s="7"/>
      <c r="IHM5" s="6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8"/>
      <c r="IIB5" s="7"/>
      <c r="IIC5" s="6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8"/>
      <c r="IIR5" s="7"/>
      <c r="IIS5" s="6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8"/>
      <c r="IJH5" s="7"/>
      <c r="IJI5" s="6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8"/>
      <c r="IJX5" s="7"/>
      <c r="IJY5" s="6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8"/>
      <c r="IKN5" s="7"/>
      <c r="IKO5" s="6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8"/>
      <c r="ILD5" s="7"/>
      <c r="ILE5" s="6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8"/>
      <c r="ILT5" s="7"/>
      <c r="ILU5" s="6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8"/>
      <c r="IMJ5" s="7"/>
      <c r="IMK5" s="6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8"/>
      <c r="IMZ5" s="7"/>
      <c r="INA5" s="6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8"/>
      <c r="INP5" s="7"/>
      <c r="INQ5" s="6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8"/>
      <c r="IOF5" s="7"/>
      <c r="IOG5" s="6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8"/>
      <c r="IOV5" s="7"/>
      <c r="IOW5" s="6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8"/>
      <c r="IPL5" s="7"/>
      <c r="IPM5" s="6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8"/>
      <c r="IQB5" s="7"/>
      <c r="IQC5" s="6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8"/>
      <c r="IQR5" s="7"/>
      <c r="IQS5" s="6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8"/>
      <c r="IRH5" s="7"/>
      <c r="IRI5" s="6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8"/>
      <c r="IRX5" s="7"/>
      <c r="IRY5" s="6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8"/>
      <c r="ISN5" s="7"/>
      <c r="ISO5" s="6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8"/>
      <c r="ITD5" s="7"/>
      <c r="ITE5" s="6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8"/>
      <c r="ITT5" s="7"/>
      <c r="ITU5" s="6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8"/>
      <c r="IUJ5" s="7"/>
      <c r="IUK5" s="6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8"/>
      <c r="IUZ5" s="7"/>
      <c r="IVA5" s="6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8"/>
      <c r="IVP5" s="7"/>
      <c r="IVQ5" s="6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8"/>
      <c r="IWF5" s="7"/>
      <c r="IWG5" s="6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8"/>
      <c r="IWV5" s="7"/>
      <c r="IWW5" s="6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8"/>
      <c r="IXL5" s="7"/>
      <c r="IXM5" s="6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8"/>
      <c r="IYB5" s="7"/>
      <c r="IYC5" s="6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8"/>
      <c r="IYR5" s="7"/>
      <c r="IYS5" s="6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8"/>
      <c r="IZH5" s="7"/>
      <c r="IZI5" s="6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8"/>
      <c r="IZX5" s="7"/>
      <c r="IZY5" s="6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8"/>
      <c r="JAN5" s="7"/>
      <c r="JAO5" s="6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8"/>
      <c r="JBD5" s="7"/>
      <c r="JBE5" s="6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8"/>
      <c r="JBT5" s="7"/>
      <c r="JBU5" s="6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8"/>
      <c r="JCJ5" s="7"/>
      <c r="JCK5" s="6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8"/>
      <c r="JCZ5" s="7"/>
      <c r="JDA5" s="6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8"/>
      <c r="JDP5" s="7"/>
      <c r="JDQ5" s="6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8"/>
      <c r="JEF5" s="7"/>
      <c r="JEG5" s="6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8"/>
      <c r="JEV5" s="7"/>
      <c r="JEW5" s="6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8"/>
      <c r="JFL5" s="7"/>
      <c r="JFM5" s="6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8"/>
      <c r="JGB5" s="7"/>
      <c r="JGC5" s="6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8"/>
      <c r="JGR5" s="7"/>
      <c r="JGS5" s="6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8"/>
      <c r="JHH5" s="7"/>
      <c r="JHI5" s="6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8"/>
      <c r="JHX5" s="7"/>
      <c r="JHY5" s="6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8"/>
      <c r="JIN5" s="7"/>
      <c r="JIO5" s="6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8"/>
      <c r="JJD5" s="7"/>
      <c r="JJE5" s="6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8"/>
      <c r="JJT5" s="7"/>
      <c r="JJU5" s="6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8"/>
      <c r="JKJ5" s="7"/>
      <c r="JKK5" s="6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8"/>
      <c r="JKZ5" s="7"/>
      <c r="JLA5" s="6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8"/>
      <c r="JLP5" s="7"/>
      <c r="JLQ5" s="6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8"/>
      <c r="JMF5" s="7"/>
      <c r="JMG5" s="6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8"/>
      <c r="JMV5" s="7"/>
      <c r="JMW5" s="6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8"/>
      <c r="JNL5" s="7"/>
      <c r="JNM5" s="6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8"/>
      <c r="JOB5" s="7"/>
      <c r="JOC5" s="6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8"/>
      <c r="JOR5" s="7"/>
      <c r="JOS5" s="6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8"/>
      <c r="JPH5" s="7"/>
      <c r="JPI5" s="6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8"/>
      <c r="JPX5" s="7"/>
      <c r="JPY5" s="6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8"/>
      <c r="JQN5" s="7"/>
      <c r="JQO5" s="6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8"/>
      <c r="JRD5" s="7"/>
      <c r="JRE5" s="6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8"/>
      <c r="JRT5" s="7"/>
      <c r="JRU5" s="6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8"/>
      <c r="JSJ5" s="7"/>
      <c r="JSK5" s="6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8"/>
      <c r="JSZ5" s="7"/>
      <c r="JTA5" s="6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8"/>
      <c r="JTP5" s="7"/>
      <c r="JTQ5" s="6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8"/>
      <c r="JUF5" s="7"/>
      <c r="JUG5" s="6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8"/>
      <c r="JUV5" s="7"/>
      <c r="JUW5" s="6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8"/>
      <c r="JVL5" s="7"/>
      <c r="JVM5" s="6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8"/>
      <c r="JWB5" s="7"/>
      <c r="JWC5" s="6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8"/>
      <c r="JWR5" s="7"/>
      <c r="JWS5" s="6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8"/>
      <c r="JXH5" s="7"/>
      <c r="JXI5" s="6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8"/>
      <c r="JXX5" s="7"/>
      <c r="JXY5" s="6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8"/>
      <c r="JYN5" s="7"/>
      <c r="JYO5" s="6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8"/>
      <c r="JZD5" s="7"/>
      <c r="JZE5" s="6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8"/>
      <c r="JZT5" s="7"/>
      <c r="JZU5" s="6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8"/>
      <c r="KAJ5" s="7"/>
      <c r="KAK5" s="6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8"/>
      <c r="KAZ5" s="7"/>
      <c r="KBA5" s="6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8"/>
      <c r="KBP5" s="7"/>
      <c r="KBQ5" s="6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8"/>
      <c r="KCF5" s="7"/>
      <c r="KCG5" s="6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8"/>
      <c r="KCV5" s="7"/>
      <c r="KCW5" s="6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8"/>
      <c r="KDL5" s="7"/>
      <c r="KDM5" s="6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8"/>
      <c r="KEB5" s="7"/>
      <c r="KEC5" s="6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8"/>
      <c r="KER5" s="7"/>
      <c r="KES5" s="6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8"/>
      <c r="KFH5" s="7"/>
      <c r="KFI5" s="6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8"/>
      <c r="KFX5" s="7"/>
      <c r="KFY5" s="6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8"/>
      <c r="KGN5" s="7"/>
      <c r="KGO5" s="6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8"/>
      <c r="KHD5" s="7"/>
      <c r="KHE5" s="6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8"/>
      <c r="KHT5" s="7"/>
      <c r="KHU5" s="6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8"/>
      <c r="KIJ5" s="7"/>
      <c r="KIK5" s="6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8"/>
      <c r="KIZ5" s="7"/>
      <c r="KJA5" s="6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8"/>
      <c r="KJP5" s="7"/>
      <c r="KJQ5" s="6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8"/>
      <c r="KKF5" s="7"/>
      <c r="KKG5" s="6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8"/>
      <c r="KKV5" s="7"/>
      <c r="KKW5" s="6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8"/>
      <c r="KLL5" s="7"/>
      <c r="KLM5" s="6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8"/>
      <c r="KMB5" s="7"/>
      <c r="KMC5" s="6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8"/>
      <c r="KMR5" s="7"/>
      <c r="KMS5" s="6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8"/>
      <c r="KNH5" s="7"/>
      <c r="KNI5" s="6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8"/>
      <c r="KNX5" s="7"/>
      <c r="KNY5" s="6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8"/>
      <c r="KON5" s="7"/>
      <c r="KOO5" s="6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8"/>
      <c r="KPD5" s="7"/>
      <c r="KPE5" s="6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8"/>
      <c r="KPT5" s="7"/>
      <c r="KPU5" s="6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8"/>
      <c r="KQJ5" s="7"/>
      <c r="KQK5" s="6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8"/>
      <c r="KQZ5" s="7"/>
      <c r="KRA5" s="6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8"/>
      <c r="KRP5" s="7"/>
      <c r="KRQ5" s="6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8"/>
      <c r="KSF5" s="7"/>
      <c r="KSG5" s="6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8"/>
      <c r="KSV5" s="7"/>
      <c r="KSW5" s="6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8"/>
      <c r="KTL5" s="7"/>
      <c r="KTM5" s="6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8"/>
      <c r="KUB5" s="7"/>
      <c r="KUC5" s="6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8"/>
      <c r="KUR5" s="7"/>
      <c r="KUS5" s="6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8"/>
      <c r="KVH5" s="7"/>
      <c r="KVI5" s="6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8"/>
      <c r="KVX5" s="7"/>
      <c r="KVY5" s="6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8"/>
      <c r="KWN5" s="7"/>
      <c r="KWO5" s="6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8"/>
      <c r="KXD5" s="7"/>
      <c r="KXE5" s="6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8"/>
      <c r="KXT5" s="7"/>
      <c r="KXU5" s="6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8"/>
      <c r="KYJ5" s="7"/>
      <c r="KYK5" s="6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8"/>
      <c r="KYZ5" s="7"/>
      <c r="KZA5" s="6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8"/>
      <c r="KZP5" s="7"/>
      <c r="KZQ5" s="6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8"/>
      <c r="LAF5" s="7"/>
      <c r="LAG5" s="6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8"/>
      <c r="LAV5" s="7"/>
      <c r="LAW5" s="6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8"/>
      <c r="LBL5" s="7"/>
      <c r="LBM5" s="6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8"/>
      <c r="LCB5" s="7"/>
      <c r="LCC5" s="6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8"/>
      <c r="LCR5" s="7"/>
      <c r="LCS5" s="6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8"/>
      <c r="LDH5" s="7"/>
      <c r="LDI5" s="6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8"/>
      <c r="LDX5" s="7"/>
      <c r="LDY5" s="6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8"/>
      <c r="LEN5" s="7"/>
      <c r="LEO5" s="6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8"/>
      <c r="LFD5" s="7"/>
      <c r="LFE5" s="6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8"/>
      <c r="LFT5" s="7"/>
      <c r="LFU5" s="6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8"/>
      <c r="LGJ5" s="7"/>
      <c r="LGK5" s="6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8"/>
      <c r="LGZ5" s="7"/>
      <c r="LHA5" s="6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8"/>
      <c r="LHP5" s="7"/>
      <c r="LHQ5" s="6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8"/>
      <c r="LIF5" s="7"/>
      <c r="LIG5" s="6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8"/>
      <c r="LIV5" s="7"/>
      <c r="LIW5" s="6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8"/>
      <c r="LJL5" s="7"/>
      <c r="LJM5" s="6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8"/>
      <c r="LKB5" s="7"/>
      <c r="LKC5" s="6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8"/>
      <c r="LKR5" s="7"/>
      <c r="LKS5" s="6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8"/>
      <c r="LLH5" s="7"/>
      <c r="LLI5" s="6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8"/>
      <c r="LLX5" s="7"/>
      <c r="LLY5" s="6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8"/>
      <c r="LMN5" s="7"/>
      <c r="LMO5" s="6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8"/>
      <c r="LND5" s="7"/>
      <c r="LNE5" s="6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8"/>
      <c r="LNT5" s="7"/>
      <c r="LNU5" s="6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8"/>
      <c r="LOJ5" s="7"/>
      <c r="LOK5" s="6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8"/>
      <c r="LOZ5" s="7"/>
      <c r="LPA5" s="6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8"/>
      <c r="LPP5" s="7"/>
      <c r="LPQ5" s="6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8"/>
      <c r="LQF5" s="7"/>
      <c r="LQG5" s="6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8"/>
      <c r="LQV5" s="7"/>
      <c r="LQW5" s="6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8"/>
      <c r="LRL5" s="7"/>
      <c r="LRM5" s="6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8"/>
      <c r="LSB5" s="7"/>
      <c r="LSC5" s="6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8"/>
      <c r="LSR5" s="7"/>
      <c r="LSS5" s="6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8"/>
      <c r="LTH5" s="7"/>
      <c r="LTI5" s="6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8"/>
      <c r="LTX5" s="7"/>
      <c r="LTY5" s="6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8"/>
      <c r="LUN5" s="7"/>
      <c r="LUO5" s="6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8"/>
      <c r="LVD5" s="7"/>
      <c r="LVE5" s="6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8"/>
      <c r="LVT5" s="7"/>
      <c r="LVU5" s="6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8"/>
      <c r="LWJ5" s="7"/>
      <c r="LWK5" s="6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8"/>
      <c r="LWZ5" s="7"/>
      <c r="LXA5" s="6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8"/>
      <c r="LXP5" s="7"/>
      <c r="LXQ5" s="6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8"/>
      <c r="LYF5" s="7"/>
      <c r="LYG5" s="6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8"/>
      <c r="LYV5" s="7"/>
      <c r="LYW5" s="6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8"/>
      <c r="LZL5" s="7"/>
      <c r="LZM5" s="6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8"/>
      <c r="MAB5" s="7"/>
      <c r="MAC5" s="6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8"/>
      <c r="MAR5" s="7"/>
      <c r="MAS5" s="6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8"/>
      <c r="MBH5" s="7"/>
      <c r="MBI5" s="6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8"/>
      <c r="MBX5" s="7"/>
      <c r="MBY5" s="6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8"/>
      <c r="MCN5" s="7"/>
      <c r="MCO5" s="6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8"/>
      <c r="MDD5" s="7"/>
      <c r="MDE5" s="6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8"/>
      <c r="MDT5" s="7"/>
      <c r="MDU5" s="6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8"/>
      <c r="MEJ5" s="7"/>
      <c r="MEK5" s="6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8"/>
      <c r="MEZ5" s="7"/>
      <c r="MFA5" s="6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8"/>
      <c r="MFP5" s="7"/>
      <c r="MFQ5" s="6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8"/>
      <c r="MGF5" s="7"/>
      <c r="MGG5" s="6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8"/>
      <c r="MGV5" s="7"/>
      <c r="MGW5" s="6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8"/>
      <c r="MHL5" s="7"/>
      <c r="MHM5" s="6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8"/>
      <c r="MIB5" s="7"/>
      <c r="MIC5" s="6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8"/>
      <c r="MIR5" s="7"/>
      <c r="MIS5" s="6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8"/>
      <c r="MJH5" s="7"/>
      <c r="MJI5" s="6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8"/>
      <c r="MJX5" s="7"/>
      <c r="MJY5" s="6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8"/>
      <c r="MKN5" s="7"/>
      <c r="MKO5" s="6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8"/>
      <c r="MLD5" s="7"/>
      <c r="MLE5" s="6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8"/>
      <c r="MLT5" s="7"/>
      <c r="MLU5" s="6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8"/>
      <c r="MMJ5" s="7"/>
      <c r="MMK5" s="6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8"/>
      <c r="MMZ5" s="7"/>
      <c r="MNA5" s="6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8"/>
      <c r="MNP5" s="7"/>
      <c r="MNQ5" s="6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8"/>
      <c r="MOF5" s="7"/>
      <c r="MOG5" s="6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8"/>
      <c r="MOV5" s="7"/>
      <c r="MOW5" s="6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8"/>
      <c r="MPL5" s="7"/>
      <c r="MPM5" s="6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8"/>
      <c r="MQB5" s="7"/>
      <c r="MQC5" s="6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8"/>
      <c r="MQR5" s="7"/>
      <c r="MQS5" s="6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8"/>
      <c r="MRH5" s="7"/>
      <c r="MRI5" s="6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8"/>
      <c r="MRX5" s="7"/>
      <c r="MRY5" s="6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8"/>
      <c r="MSN5" s="7"/>
      <c r="MSO5" s="6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8"/>
      <c r="MTD5" s="7"/>
      <c r="MTE5" s="6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8"/>
      <c r="MTT5" s="7"/>
      <c r="MTU5" s="6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8"/>
      <c r="MUJ5" s="7"/>
      <c r="MUK5" s="6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8"/>
      <c r="MUZ5" s="7"/>
      <c r="MVA5" s="6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8"/>
      <c r="MVP5" s="7"/>
      <c r="MVQ5" s="6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8"/>
      <c r="MWF5" s="7"/>
      <c r="MWG5" s="6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8"/>
      <c r="MWV5" s="7"/>
      <c r="MWW5" s="6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8"/>
      <c r="MXL5" s="7"/>
      <c r="MXM5" s="6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8"/>
      <c r="MYB5" s="7"/>
      <c r="MYC5" s="6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8"/>
      <c r="MYR5" s="7"/>
      <c r="MYS5" s="6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8"/>
      <c r="MZH5" s="7"/>
      <c r="MZI5" s="6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8"/>
      <c r="MZX5" s="7"/>
      <c r="MZY5" s="6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8"/>
      <c r="NAN5" s="7"/>
      <c r="NAO5" s="6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8"/>
      <c r="NBD5" s="7"/>
      <c r="NBE5" s="6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8"/>
      <c r="NBT5" s="7"/>
      <c r="NBU5" s="6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8"/>
      <c r="NCJ5" s="7"/>
      <c r="NCK5" s="6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8"/>
      <c r="NCZ5" s="7"/>
      <c r="NDA5" s="6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8"/>
      <c r="NDP5" s="7"/>
      <c r="NDQ5" s="6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8"/>
      <c r="NEF5" s="7"/>
      <c r="NEG5" s="6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8"/>
      <c r="NEV5" s="7"/>
      <c r="NEW5" s="6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8"/>
      <c r="NFL5" s="7"/>
      <c r="NFM5" s="6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8"/>
      <c r="NGB5" s="7"/>
      <c r="NGC5" s="6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8"/>
      <c r="NGR5" s="7"/>
      <c r="NGS5" s="6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8"/>
      <c r="NHH5" s="7"/>
      <c r="NHI5" s="6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8"/>
      <c r="NHX5" s="7"/>
      <c r="NHY5" s="6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8"/>
      <c r="NIN5" s="7"/>
      <c r="NIO5" s="6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8"/>
      <c r="NJD5" s="7"/>
      <c r="NJE5" s="6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8"/>
      <c r="NJT5" s="7"/>
      <c r="NJU5" s="6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8"/>
      <c r="NKJ5" s="7"/>
      <c r="NKK5" s="6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8"/>
      <c r="NKZ5" s="7"/>
      <c r="NLA5" s="6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8"/>
      <c r="NLP5" s="7"/>
      <c r="NLQ5" s="6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8"/>
      <c r="NMF5" s="7"/>
      <c r="NMG5" s="6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8"/>
      <c r="NMV5" s="7"/>
      <c r="NMW5" s="6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8"/>
      <c r="NNL5" s="7"/>
      <c r="NNM5" s="6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8"/>
      <c r="NOB5" s="7"/>
      <c r="NOC5" s="6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8"/>
      <c r="NOR5" s="7"/>
      <c r="NOS5" s="6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8"/>
      <c r="NPH5" s="7"/>
      <c r="NPI5" s="6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8"/>
      <c r="NPX5" s="7"/>
      <c r="NPY5" s="6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8"/>
      <c r="NQN5" s="7"/>
      <c r="NQO5" s="6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8"/>
      <c r="NRD5" s="7"/>
      <c r="NRE5" s="6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8"/>
      <c r="NRT5" s="7"/>
      <c r="NRU5" s="6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8"/>
      <c r="NSJ5" s="7"/>
      <c r="NSK5" s="6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8"/>
      <c r="NSZ5" s="7"/>
      <c r="NTA5" s="6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8"/>
      <c r="NTP5" s="7"/>
      <c r="NTQ5" s="6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8"/>
      <c r="NUF5" s="7"/>
      <c r="NUG5" s="6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8"/>
      <c r="NUV5" s="7"/>
      <c r="NUW5" s="6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8"/>
      <c r="NVL5" s="7"/>
      <c r="NVM5" s="6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8"/>
      <c r="NWB5" s="7"/>
      <c r="NWC5" s="6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8"/>
      <c r="NWR5" s="7"/>
      <c r="NWS5" s="6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8"/>
      <c r="NXH5" s="7"/>
      <c r="NXI5" s="6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8"/>
      <c r="NXX5" s="7"/>
      <c r="NXY5" s="6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8"/>
      <c r="NYN5" s="7"/>
      <c r="NYO5" s="6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8"/>
      <c r="NZD5" s="7"/>
      <c r="NZE5" s="6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8"/>
      <c r="NZT5" s="7"/>
      <c r="NZU5" s="6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8"/>
      <c r="OAJ5" s="7"/>
      <c r="OAK5" s="6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8"/>
      <c r="OAZ5" s="7"/>
      <c r="OBA5" s="6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8"/>
      <c r="OBP5" s="7"/>
      <c r="OBQ5" s="6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8"/>
      <c r="OCF5" s="7"/>
      <c r="OCG5" s="6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8"/>
      <c r="OCV5" s="7"/>
      <c r="OCW5" s="6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8"/>
      <c r="ODL5" s="7"/>
      <c r="ODM5" s="6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8"/>
      <c r="OEB5" s="7"/>
      <c r="OEC5" s="6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8"/>
      <c r="OER5" s="7"/>
      <c r="OES5" s="6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8"/>
      <c r="OFH5" s="7"/>
      <c r="OFI5" s="6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8"/>
      <c r="OFX5" s="7"/>
      <c r="OFY5" s="6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8"/>
      <c r="OGN5" s="7"/>
      <c r="OGO5" s="6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8"/>
      <c r="OHD5" s="7"/>
      <c r="OHE5" s="6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8"/>
      <c r="OHT5" s="7"/>
      <c r="OHU5" s="6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8"/>
      <c r="OIJ5" s="7"/>
      <c r="OIK5" s="6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8"/>
      <c r="OIZ5" s="7"/>
      <c r="OJA5" s="6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8"/>
      <c r="OJP5" s="7"/>
      <c r="OJQ5" s="6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8"/>
      <c r="OKF5" s="7"/>
      <c r="OKG5" s="6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8"/>
      <c r="OKV5" s="7"/>
      <c r="OKW5" s="6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8"/>
      <c r="OLL5" s="7"/>
      <c r="OLM5" s="6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8"/>
      <c r="OMB5" s="7"/>
      <c r="OMC5" s="6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8"/>
      <c r="OMR5" s="7"/>
      <c r="OMS5" s="6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8"/>
      <c r="ONH5" s="7"/>
      <c r="ONI5" s="6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8"/>
      <c r="ONX5" s="7"/>
      <c r="ONY5" s="6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8"/>
      <c r="OON5" s="7"/>
      <c r="OOO5" s="6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8"/>
      <c r="OPD5" s="7"/>
      <c r="OPE5" s="6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8"/>
      <c r="OPT5" s="7"/>
      <c r="OPU5" s="6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8"/>
      <c r="OQJ5" s="7"/>
      <c r="OQK5" s="6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8"/>
      <c r="OQZ5" s="7"/>
      <c r="ORA5" s="6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8"/>
      <c r="ORP5" s="7"/>
      <c r="ORQ5" s="6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8"/>
      <c r="OSF5" s="7"/>
      <c r="OSG5" s="6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8"/>
      <c r="OSV5" s="7"/>
      <c r="OSW5" s="6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8"/>
      <c r="OTL5" s="7"/>
      <c r="OTM5" s="6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8"/>
      <c r="OUB5" s="7"/>
      <c r="OUC5" s="6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8"/>
      <c r="OUR5" s="7"/>
      <c r="OUS5" s="6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8"/>
      <c r="OVH5" s="7"/>
      <c r="OVI5" s="6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8"/>
      <c r="OVX5" s="7"/>
      <c r="OVY5" s="6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8"/>
      <c r="OWN5" s="7"/>
      <c r="OWO5" s="6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8"/>
      <c r="OXD5" s="7"/>
      <c r="OXE5" s="6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8"/>
      <c r="OXT5" s="7"/>
      <c r="OXU5" s="6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8"/>
      <c r="OYJ5" s="7"/>
      <c r="OYK5" s="6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8"/>
      <c r="OYZ5" s="7"/>
      <c r="OZA5" s="6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8"/>
      <c r="OZP5" s="7"/>
      <c r="OZQ5" s="6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8"/>
      <c r="PAF5" s="7"/>
      <c r="PAG5" s="6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8"/>
      <c r="PAV5" s="7"/>
      <c r="PAW5" s="6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8"/>
      <c r="PBL5" s="7"/>
      <c r="PBM5" s="6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8"/>
      <c r="PCB5" s="7"/>
      <c r="PCC5" s="6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8"/>
      <c r="PCR5" s="7"/>
      <c r="PCS5" s="6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8"/>
      <c r="PDH5" s="7"/>
      <c r="PDI5" s="6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8"/>
      <c r="PDX5" s="7"/>
      <c r="PDY5" s="6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8"/>
      <c r="PEN5" s="7"/>
      <c r="PEO5" s="6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8"/>
      <c r="PFD5" s="7"/>
      <c r="PFE5" s="6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8"/>
      <c r="PFT5" s="7"/>
      <c r="PFU5" s="6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8"/>
      <c r="PGJ5" s="7"/>
      <c r="PGK5" s="6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8"/>
      <c r="PGZ5" s="7"/>
      <c r="PHA5" s="6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8"/>
      <c r="PHP5" s="7"/>
      <c r="PHQ5" s="6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8"/>
      <c r="PIF5" s="7"/>
      <c r="PIG5" s="6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8"/>
      <c r="PIV5" s="7"/>
      <c r="PIW5" s="6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8"/>
      <c r="PJL5" s="7"/>
      <c r="PJM5" s="6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8"/>
      <c r="PKB5" s="7"/>
      <c r="PKC5" s="6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8"/>
      <c r="PKR5" s="7"/>
      <c r="PKS5" s="6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8"/>
      <c r="PLH5" s="7"/>
      <c r="PLI5" s="6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8"/>
      <c r="PLX5" s="7"/>
      <c r="PLY5" s="6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8"/>
      <c r="PMN5" s="7"/>
      <c r="PMO5" s="6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8"/>
      <c r="PND5" s="7"/>
      <c r="PNE5" s="6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8"/>
      <c r="PNT5" s="7"/>
      <c r="PNU5" s="6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8"/>
      <c r="POJ5" s="7"/>
      <c r="POK5" s="6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8"/>
      <c r="POZ5" s="7"/>
      <c r="PPA5" s="6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8"/>
      <c r="PPP5" s="7"/>
      <c r="PPQ5" s="6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8"/>
      <c r="PQF5" s="7"/>
      <c r="PQG5" s="6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8"/>
      <c r="PQV5" s="7"/>
      <c r="PQW5" s="6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8"/>
      <c r="PRL5" s="7"/>
      <c r="PRM5" s="6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8"/>
      <c r="PSB5" s="7"/>
      <c r="PSC5" s="6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8"/>
      <c r="PSR5" s="7"/>
      <c r="PSS5" s="6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8"/>
      <c r="PTH5" s="7"/>
      <c r="PTI5" s="6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8"/>
      <c r="PTX5" s="7"/>
      <c r="PTY5" s="6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8"/>
      <c r="PUN5" s="7"/>
      <c r="PUO5" s="6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8"/>
      <c r="PVD5" s="7"/>
      <c r="PVE5" s="6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8"/>
      <c r="PVT5" s="7"/>
      <c r="PVU5" s="6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8"/>
      <c r="PWJ5" s="7"/>
      <c r="PWK5" s="6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8"/>
      <c r="PWZ5" s="7"/>
      <c r="PXA5" s="6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8"/>
      <c r="PXP5" s="7"/>
      <c r="PXQ5" s="6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8"/>
      <c r="PYF5" s="7"/>
      <c r="PYG5" s="6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8"/>
      <c r="PYV5" s="7"/>
      <c r="PYW5" s="6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8"/>
      <c r="PZL5" s="7"/>
      <c r="PZM5" s="6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8"/>
      <c r="QAB5" s="7"/>
      <c r="QAC5" s="6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8"/>
      <c r="QAR5" s="7"/>
      <c r="QAS5" s="6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8"/>
      <c r="QBH5" s="7"/>
      <c r="QBI5" s="6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8"/>
      <c r="QBX5" s="7"/>
      <c r="QBY5" s="6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8"/>
      <c r="QCN5" s="7"/>
      <c r="QCO5" s="6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8"/>
      <c r="QDD5" s="7"/>
      <c r="QDE5" s="6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8"/>
      <c r="QDT5" s="7"/>
      <c r="QDU5" s="6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8"/>
      <c r="QEJ5" s="7"/>
      <c r="QEK5" s="6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8"/>
      <c r="QEZ5" s="7"/>
      <c r="QFA5" s="6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8"/>
      <c r="QFP5" s="7"/>
      <c r="QFQ5" s="6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8"/>
      <c r="QGF5" s="7"/>
      <c r="QGG5" s="6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8"/>
      <c r="QGV5" s="7"/>
      <c r="QGW5" s="6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8"/>
      <c r="QHL5" s="7"/>
      <c r="QHM5" s="6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8"/>
      <c r="QIB5" s="7"/>
      <c r="QIC5" s="6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8"/>
      <c r="QIR5" s="7"/>
      <c r="QIS5" s="6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8"/>
      <c r="QJH5" s="7"/>
      <c r="QJI5" s="6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8"/>
      <c r="QJX5" s="7"/>
      <c r="QJY5" s="6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8"/>
      <c r="QKN5" s="7"/>
      <c r="QKO5" s="6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8"/>
      <c r="QLD5" s="7"/>
      <c r="QLE5" s="6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8"/>
      <c r="QLT5" s="7"/>
      <c r="QLU5" s="6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8"/>
      <c r="QMJ5" s="7"/>
      <c r="QMK5" s="6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8"/>
      <c r="QMZ5" s="7"/>
      <c r="QNA5" s="6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8"/>
      <c r="QNP5" s="7"/>
      <c r="QNQ5" s="6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8"/>
      <c r="QOF5" s="7"/>
      <c r="QOG5" s="6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8"/>
      <c r="QOV5" s="7"/>
      <c r="QOW5" s="6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8"/>
      <c r="QPL5" s="7"/>
      <c r="QPM5" s="6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8"/>
      <c r="QQB5" s="7"/>
      <c r="QQC5" s="6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8"/>
      <c r="QQR5" s="7"/>
      <c r="QQS5" s="6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8"/>
      <c r="QRH5" s="7"/>
      <c r="QRI5" s="6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8"/>
      <c r="QRX5" s="7"/>
      <c r="QRY5" s="6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8"/>
      <c r="QSN5" s="7"/>
      <c r="QSO5" s="6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8"/>
      <c r="QTD5" s="7"/>
      <c r="QTE5" s="6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8"/>
      <c r="QTT5" s="7"/>
      <c r="QTU5" s="6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8"/>
      <c r="QUJ5" s="7"/>
      <c r="QUK5" s="6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8"/>
      <c r="QUZ5" s="7"/>
      <c r="QVA5" s="6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8"/>
      <c r="QVP5" s="7"/>
      <c r="QVQ5" s="6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8"/>
      <c r="QWF5" s="7"/>
      <c r="QWG5" s="6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8"/>
      <c r="QWV5" s="7"/>
      <c r="QWW5" s="6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8"/>
      <c r="QXL5" s="7"/>
      <c r="QXM5" s="6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8"/>
      <c r="QYB5" s="7"/>
      <c r="QYC5" s="6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8"/>
      <c r="QYR5" s="7"/>
      <c r="QYS5" s="6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8"/>
      <c r="QZH5" s="7"/>
      <c r="QZI5" s="6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8"/>
      <c r="QZX5" s="7"/>
      <c r="QZY5" s="6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8"/>
      <c r="RAN5" s="7"/>
      <c r="RAO5" s="6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8"/>
      <c r="RBD5" s="7"/>
      <c r="RBE5" s="6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8"/>
      <c r="RBT5" s="7"/>
      <c r="RBU5" s="6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8"/>
      <c r="RCJ5" s="7"/>
      <c r="RCK5" s="6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8"/>
      <c r="RCZ5" s="7"/>
      <c r="RDA5" s="6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8"/>
      <c r="RDP5" s="7"/>
      <c r="RDQ5" s="6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8"/>
      <c r="REF5" s="7"/>
      <c r="REG5" s="6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8"/>
      <c r="REV5" s="7"/>
      <c r="REW5" s="6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8"/>
      <c r="RFL5" s="7"/>
      <c r="RFM5" s="6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8"/>
      <c r="RGB5" s="7"/>
      <c r="RGC5" s="6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8"/>
      <c r="RGR5" s="7"/>
      <c r="RGS5" s="6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8"/>
      <c r="RHH5" s="7"/>
      <c r="RHI5" s="6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8"/>
      <c r="RHX5" s="7"/>
      <c r="RHY5" s="6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8"/>
      <c r="RIN5" s="7"/>
      <c r="RIO5" s="6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8"/>
      <c r="RJD5" s="7"/>
      <c r="RJE5" s="6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8"/>
      <c r="RJT5" s="7"/>
      <c r="RJU5" s="6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8"/>
      <c r="RKJ5" s="7"/>
      <c r="RKK5" s="6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8"/>
      <c r="RKZ5" s="7"/>
      <c r="RLA5" s="6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8"/>
      <c r="RLP5" s="7"/>
      <c r="RLQ5" s="6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8"/>
      <c r="RMF5" s="7"/>
      <c r="RMG5" s="6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8"/>
      <c r="RMV5" s="7"/>
      <c r="RMW5" s="6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8"/>
      <c r="RNL5" s="7"/>
      <c r="RNM5" s="6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8"/>
      <c r="ROB5" s="7"/>
      <c r="ROC5" s="6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8"/>
      <c r="ROR5" s="7"/>
      <c r="ROS5" s="6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8"/>
      <c r="RPH5" s="7"/>
      <c r="RPI5" s="6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8"/>
      <c r="RPX5" s="7"/>
      <c r="RPY5" s="6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8"/>
      <c r="RQN5" s="7"/>
      <c r="RQO5" s="6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8"/>
      <c r="RRD5" s="7"/>
      <c r="RRE5" s="6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8"/>
      <c r="RRT5" s="7"/>
      <c r="RRU5" s="6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8"/>
      <c r="RSJ5" s="7"/>
      <c r="RSK5" s="6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8"/>
      <c r="RSZ5" s="7"/>
      <c r="RTA5" s="6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8"/>
      <c r="RTP5" s="7"/>
      <c r="RTQ5" s="6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8"/>
      <c r="RUF5" s="7"/>
      <c r="RUG5" s="6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8"/>
      <c r="RUV5" s="7"/>
      <c r="RUW5" s="6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8"/>
      <c r="RVL5" s="7"/>
      <c r="RVM5" s="6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8"/>
      <c r="RWB5" s="7"/>
      <c r="RWC5" s="6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8"/>
      <c r="RWR5" s="7"/>
      <c r="RWS5" s="6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8"/>
      <c r="RXH5" s="7"/>
      <c r="RXI5" s="6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8"/>
      <c r="RXX5" s="7"/>
      <c r="RXY5" s="6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8"/>
      <c r="RYN5" s="7"/>
      <c r="RYO5" s="6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8"/>
      <c r="RZD5" s="7"/>
      <c r="RZE5" s="6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8"/>
      <c r="RZT5" s="7"/>
      <c r="RZU5" s="6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8"/>
      <c r="SAJ5" s="7"/>
      <c r="SAK5" s="6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8"/>
      <c r="SAZ5" s="7"/>
      <c r="SBA5" s="6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8"/>
      <c r="SBP5" s="7"/>
      <c r="SBQ5" s="6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8"/>
      <c r="SCF5" s="7"/>
      <c r="SCG5" s="6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8"/>
      <c r="SCV5" s="7"/>
      <c r="SCW5" s="6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8"/>
      <c r="SDL5" s="7"/>
      <c r="SDM5" s="6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8"/>
      <c r="SEB5" s="7"/>
      <c r="SEC5" s="6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8"/>
      <c r="SER5" s="7"/>
      <c r="SES5" s="6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8"/>
      <c r="SFH5" s="7"/>
      <c r="SFI5" s="6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8"/>
      <c r="SFX5" s="7"/>
      <c r="SFY5" s="6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8"/>
      <c r="SGN5" s="7"/>
      <c r="SGO5" s="6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8"/>
      <c r="SHD5" s="7"/>
      <c r="SHE5" s="6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8"/>
      <c r="SHT5" s="7"/>
      <c r="SHU5" s="6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8"/>
      <c r="SIJ5" s="7"/>
      <c r="SIK5" s="6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8"/>
      <c r="SIZ5" s="7"/>
      <c r="SJA5" s="6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8"/>
      <c r="SJP5" s="7"/>
      <c r="SJQ5" s="6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8"/>
      <c r="SKF5" s="7"/>
      <c r="SKG5" s="6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8"/>
      <c r="SKV5" s="7"/>
      <c r="SKW5" s="6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8"/>
      <c r="SLL5" s="7"/>
      <c r="SLM5" s="6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8"/>
      <c r="SMB5" s="7"/>
      <c r="SMC5" s="6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8"/>
      <c r="SMR5" s="7"/>
      <c r="SMS5" s="6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8"/>
      <c r="SNH5" s="7"/>
      <c r="SNI5" s="6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8"/>
      <c r="SNX5" s="7"/>
      <c r="SNY5" s="6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8"/>
      <c r="SON5" s="7"/>
      <c r="SOO5" s="6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8"/>
      <c r="SPD5" s="7"/>
      <c r="SPE5" s="6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8"/>
      <c r="SPT5" s="7"/>
      <c r="SPU5" s="6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8"/>
      <c r="SQJ5" s="7"/>
      <c r="SQK5" s="6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8"/>
      <c r="SQZ5" s="7"/>
      <c r="SRA5" s="6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8"/>
      <c r="SRP5" s="7"/>
      <c r="SRQ5" s="6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8"/>
      <c r="SSF5" s="7"/>
      <c r="SSG5" s="6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8"/>
      <c r="SSV5" s="7"/>
      <c r="SSW5" s="6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8"/>
      <c r="STL5" s="7"/>
      <c r="STM5" s="6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8"/>
      <c r="SUB5" s="7"/>
      <c r="SUC5" s="6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8"/>
      <c r="SUR5" s="7"/>
      <c r="SUS5" s="6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8"/>
      <c r="SVH5" s="7"/>
      <c r="SVI5" s="6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8"/>
      <c r="SVX5" s="7"/>
      <c r="SVY5" s="6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8"/>
      <c r="SWN5" s="7"/>
      <c r="SWO5" s="6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8"/>
      <c r="SXD5" s="7"/>
      <c r="SXE5" s="6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8"/>
      <c r="SXT5" s="7"/>
      <c r="SXU5" s="6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8"/>
      <c r="SYJ5" s="7"/>
      <c r="SYK5" s="6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8"/>
      <c r="SYZ5" s="7"/>
      <c r="SZA5" s="6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8"/>
      <c r="SZP5" s="7"/>
      <c r="SZQ5" s="6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8"/>
      <c r="TAF5" s="7"/>
      <c r="TAG5" s="6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8"/>
      <c r="TAV5" s="7"/>
      <c r="TAW5" s="6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8"/>
      <c r="TBL5" s="7"/>
      <c r="TBM5" s="6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8"/>
      <c r="TCB5" s="7"/>
      <c r="TCC5" s="6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8"/>
      <c r="TCR5" s="7"/>
      <c r="TCS5" s="6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8"/>
      <c r="TDH5" s="7"/>
      <c r="TDI5" s="6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8"/>
      <c r="TDX5" s="7"/>
      <c r="TDY5" s="6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8"/>
      <c r="TEN5" s="7"/>
      <c r="TEO5" s="6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8"/>
      <c r="TFD5" s="7"/>
      <c r="TFE5" s="6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8"/>
      <c r="TFT5" s="7"/>
      <c r="TFU5" s="6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8"/>
      <c r="TGJ5" s="7"/>
      <c r="TGK5" s="6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8"/>
      <c r="TGZ5" s="7"/>
      <c r="THA5" s="6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8"/>
      <c r="THP5" s="7"/>
      <c r="THQ5" s="6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8"/>
      <c r="TIF5" s="7"/>
      <c r="TIG5" s="6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8"/>
      <c r="TIV5" s="7"/>
      <c r="TIW5" s="6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8"/>
      <c r="TJL5" s="7"/>
      <c r="TJM5" s="6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8"/>
      <c r="TKB5" s="7"/>
      <c r="TKC5" s="6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8"/>
      <c r="TKR5" s="7"/>
      <c r="TKS5" s="6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8"/>
      <c r="TLH5" s="7"/>
      <c r="TLI5" s="6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8"/>
      <c r="TLX5" s="7"/>
      <c r="TLY5" s="6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8"/>
      <c r="TMN5" s="7"/>
      <c r="TMO5" s="6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8"/>
      <c r="TND5" s="7"/>
      <c r="TNE5" s="6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8"/>
      <c r="TNT5" s="7"/>
      <c r="TNU5" s="6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8"/>
      <c r="TOJ5" s="7"/>
      <c r="TOK5" s="6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8"/>
      <c r="TOZ5" s="7"/>
      <c r="TPA5" s="6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8"/>
      <c r="TPP5" s="7"/>
      <c r="TPQ5" s="6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8"/>
      <c r="TQF5" s="7"/>
      <c r="TQG5" s="6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8"/>
      <c r="TQV5" s="7"/>
      <c r="TQW5" s="6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8"/>
      <c r="TRL5" s="7"/>
      <c r="TRM5" s="6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8"/>
      <c r="TSB5" s="7"/>
      <c r="TSC5" s="6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8"/>
      <c r="TSR5" s="7"/>
      <c r="TSS5" s="6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8"/>
      <c r="TTH5" s="7"/>
      <c r="TTI5" s="6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8"/>
      <c r="TTX5" s="7"/>
      <c r="TTY5" s="6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8"/>
      <c r="TUN5" s="7"/>
      <c r="TUO5" s="6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8"/>
      <c r="TVD5" s="7"/>
      <c r="TVE5" s="6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8"/>
      <c r="TVT5" s="7"/>
      <c r="TVU5" s="6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8"/>
      <c r="TWJ5" s="7"/>
      <c r="TWK5" s="6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8"/>
      <c r="TWZ5" s="7"/>
      <c r="TXA5" s="6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8"/>
      <c r="TXP5" s="7"/>
      <c r="TXQ5" s="6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8"/>
      <c r="TYF5" s="7"/>
      <c r="TYG5" s="6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8"/>
      <c r="TYV5" s="7"/>
      <c r="TYW5" s="6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8"/>
      <c r="TZL5" s="7"/>
      <c r="TZM5" s="6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8"/>
      <c r="UAB5" s="7"/>
      <c r="UAC5" s="6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8"/>
      <c r="UAR5" s="7"/>
      <c r="UAS5" s="6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8"/>
      <c r="UBH5" s="7"/>
      <c r="UBI5" s="6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8"/>
      <c r="UBX5" s="7"/>
      <c r="UBY5" s="6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8"/>
      <c r="UCN5" s="7"/>
      <c r="UCO5" s="6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8"/>
      <c r="UDD5" s="7"/>
      <c r="UDE5" s="6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8"/>
      <c r="UDT5" s="7"/>
      <c r="UDU5" s="6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8"/>
      <c r="UEJ5" s="7"/>
      <c r="UEK5" s="6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8"/>
      <c r="UEZ5" s="7"/>
      <c r="UFA5" s="6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8"/>
      <c r="UFP5" s="7"/>
      <c r="UFQ5" s="6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8"/>
      <c r="UGF5" s="7"/>
      <c r="UGG5" s="6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8"/>
      <c r="UGV5" s="7"/>
      <c r="UGW5" s="6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8"/>
      <c r="UHL5" s="7"/>
      <c r="UHM5" s="6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8"/>
      <c r="UIB5" s="7"/>
      <c r="UIC5" s="6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8"/>
      <c r="UIR5" s="7"/>
      <c r="UIS5" s="6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8"/>
      <c r="UJH5" s="7"/>
      <c r="UJI5" s="6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8"/>
      <c r="UJX5" s="7"/>
      <c r="UJY5" s="6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8"/>
      <c r="UKN5" s="7"/>
      <c r="UKO5" s="6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8"/>
      <c r="ULD5" s="7"/>
      <c r="ULE5" s="6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8"/>
      <c r="ULT5" s="7"/>
      <c r="ULU5" s="6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8"/>
      <c r="UMJ5" s="7"/>
      <c r="UMK5" s="6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8"/>
      <c r="UMZ5" s="7"/>
      <c r="UNA5" s="6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8"/>
      <c r="UNP5" s="7"/>
      <c r="UNQ5" s="6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8"/>
      <c r="UOF5" s="7"/>
      <c r="UOG5" s="6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8"/>
      <c r="UOV5" s="7"/>
      <c r="UOW5" s="6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8"/>
      <c r="UPL5" s="7"/>
      <c r="UPM5" s="6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8"/>
      <c r="UQB5" s="7"/>
      <c r="UQC5" s="6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8"/>
      <c r="UQR5" s="7"/>
      <c r="UQS5" s="6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8"/>
      <c r="URH5" s="7"/>
      <c r="URI5" s="6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8"/>
      <c r="URX5" s="7"/>
      <c r="URY5" s="6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8"/>
      <c r="USN5" s="7"/>
      <c r="USO5" s="6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8"/>
      <c r="UTD5" s="7"/>
      <c r="UTE5" s="6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8"/>
      <c r="UTT5" s="7"/>
      <c r="UTU5" s="6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8"/>
      <c r="UUJ5" s="7"/>
      <c r="UUK5" s="6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8"/>
      <c r="UUZ5" s="7"/>
      <c r="UVA5" s="6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8"/>
      <c r="UVP5" s="7"/>
      <c r="UVQ5" s="6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8"/>
      <c r="UWF5" s="7"/>
      <c r="UWG5" s="6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8"/>
      <c r="UWV5" s="7"/>
      <c r="UWW5" s="6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8"/>
      <c r="UXL5" s="7"/>
      <c r="UXM5" s="6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8"/>
      <c r="UYB5" s="7"/>
      <c r="UYC5" s="6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8"/>
      <c r="UYR5" s="7"/>
      <c r="UYS5" s="6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8"/>
      <c r="UZH5" s="7"/>
      <c r="UZI5" s="6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8"/>
      <c r="UZX5" s="7"/>
      <c r="UZY5" s="6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8"/>
      <c r="VAN5" s="7"/>
      <c r="VAO5" s="6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8"/>
      <c r="VBD5" s="7"/>
      <c r="VBE5" s="6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8"/>
      <c r="VBT5" s="7"/>
      <c r="VBU5" s="6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8"/>
      <c r="VCJ5" s="7"/>
      <c r="VCK5" s="6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8"/>
      <c r="VCZ5" s="7"/>
      <c r="VDA5" s="6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8"/>
      <c r="VDP5" s="7"/>
      <c r="VDQ5" s="6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8"/>
      <c r="VEF5" s="7"/>
      <c r="VEG5" s="6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8"/>
      <c r="VEV5" s="7"/>
      <c r="VEW5" s="6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8"/>
      <c r="VFL5" s="7"/>
      <c r="VFM5" s="6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8"/>
      <c r="VGB5" s="7"/>
      <c r="VGC5" s="6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8"/>
      <c r="VGR5" s="7"/>
      <c r="VGS5" s="6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8"/>
      <c r="VHH5" s="7"/>
      <c r="VHI5" s="6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8"/>
      <c r="VHX5" s="7"/>
      <c r="VHY5" s="6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8"/>
      <c r="VIN5" s="7"/>
      <c r="VIO5" s="6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8"/>
      <c r="VJD5" s="7"/>
      <c r="VJE5" s="6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8"/>
      <c r="VJT5" s="7"/>
      <c r="VJU5" s="6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8"/>
      <c r="VKJ5" s="7"/>
      <c r="VKK5" s="6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8"/>
      <c r="VKZ5" s="7"/>
      <c r="VLA5" s="6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8"/>
      <c r="VLP5" s="7"/>
      <c r="VLQ5" s="6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8"/>
      <c r="VMF5" s="7"/>
      <c r="VMG5" s="6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8"/>
      <c r="VMV5" s="7"/>
      <c r="VMW5" s="6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8"/>
      <c r="VNL5" s="7"/>
      <c r="VNM5" s="6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8"/>
      <c r="VOB5" s="7"/>
      <c r="VOC5" s="6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8"/>
      <c r="VOR5" s="7"/>
      <c r="VOS5" s="6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8"/>
      <c r="VPH5" s="7"/>
      <c r="VPI5" s="6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8"/>
      <c r="VPX5" s="7"/>
      <c r="VPY5" s="6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8"/>
      <c r="VQN5" s="7"/>
      <c r="VQO5" s="6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8"/>
      <c r="VRD5" s="7"/>
      <c r="VRE5" s="6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8"/>
      <c r="VRT5" s="7"/>
      <c r="VRU5" s="6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8"/>
      <c r="VSJ5" s="7"/>
      <c r="VSK5" s="6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8"/>
      <c r="VSZ5" s="7"/>
      <c r="VTA5" s="6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8"/>
      <c r="VTP5" s="7"/>
      <c r="VTQ5" s="6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8"/>
      <c r="VUF5" s="7"/>
      <c r="VUG5" s="6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8"/>
      <c r="VUV5" s="7"/>
      <c r="VUW5" s="6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8"/>
      <c r="VVL5" s="7"/>
      <c r="VVM5" s="6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8"/>
      <c r="VWB5" s="7"/>
      <c r="VWC5" s="6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8"/>
      <c r="VWR5" s="7"/>
      <c r="VWS5" s="6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8"/>
      <c r="VXH5" s="7"/>
      <c r="VXI5" s="6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8"/>
      <c r="VXX5" s="7"/>
      <c r="VXY5" s="6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8"/>
      <c r="VYN5" s="7"/>
      <c r="VYO5" s="6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8"/>
      <c r="VZD5" s="7"/>
      <c r="VZE5" s="6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8"/>
      <c r="VZT5" s="7"/>
      <c r="VZU5" s="6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8"/>
      <c r="WAJ5" s="7"/>
      <c r="WAK5" s="6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8"/>
      <c r="WAZ5" s="7"/>
      <c r="WBA5" s="6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8"/>
      <c r="WBP5" s="7"/>
      <c r="WBQ5" s="6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8"/>
      <c r="WCF5" s="7"/>
      <c r="WCG5" s="6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8"/>
      <c r="WCV5" s="7"/>
      <c r="WCW5" s="6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8"/>
      <c r="WDL5" s="7"/>
      <c r="WDM5" s="6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8"/>
      <c r="WEB5" s="7"/>
      <c r="WEC5" s="6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8"/>
      <c r="WER5" s="7"/>
      <c r="WES5" s="6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8"/>
      <c r="WFH5" s="7"/>
      <c r="WFI5" s="6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8"/>
      <c r="WFX5" s="7"/>
      <c r="WFY5" s="6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8"/>
      <c r="WGN5" s="7"/>
      <c r="WGO5" s="6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8"/>
      <c r="WHD5" s="7"/>
      <c r="WHE5" s="6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8"/>
      <c r="WHT5" s="7"/>
      <c r="WHU5" s="6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8"/>
      <c r="WIJ5" s="7"/>
      <c r="WIK5" s="6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8"/>
      <c r="WIZ5" s="7"/>
      <c r="WJA5" s="6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8"/>
      <c r="WJP5" s="7"/>
      <c r="WJQ5" s="6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8"/>
      <c r="WKF5" s="7"/>
      <c r="WKG5" s="6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8"/>
      <c r="WKV5" s="7"/>
      <c r="WKW5" s="6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8"/>
      <c r="WLL5" s="7"/>
      <c r="WLM5" s="6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8"/>
      <c r="WMB5" s="7"/>
      <c r="WMC5" s="6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8"/>
      <c r="WMR5" s="7"/>
      <c r="WMS5" s="6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8"/>
      <c r="WNH5" s="7"/>
      <c r="WNI5" s="6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8"/>
      <c r="WNX5" s="7"/>
      <c r="WNY5" s="6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8"/>
      <c r="WON5" s="7"/>
      <c r="WOO5" s="6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8"/>
      <c r="WPD5" s="7"/>
      <c r="WPE5" s="6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8"/>
      <c r="WPT5" s="7"/>
      <c r="WPU5" s="6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8"/>
      <c r="WQJ5" s="7"/>
      <c r="WQK5" s="6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8"/>
      <c r="WQZ5" s="7"/>
      <c r="WRA5" s="6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8"/>
      <c r="WRP5" s="7"/>
      <c r="WRQ5" s="6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8"/>
      <c r="WSF5" s="7"/>
      <c r="WSG5" s="6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8"/>
      <c r="WSV5" s="7"/>
      <c r="WSW5" s="6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8"/>
      <c r="WTL5" s="7"/>
      <c r="WTM5" s="6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8"/>
      <c r="WUB5" s="7"/>
      <c r="WUC5" s="6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8"/>
      <c r="WUR5" s="7"/>
      <c r="WUS5" s="6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8"/>
      <c r="WVH5" s="7"/>
      <c r="WVI5" s="6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8"/>
      <c r="WVX5" s="7"/>
      <c r="WVY5" s="6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8"/>
      <c r="WWN5" s="7"/>
      <c r="WWO5" s="6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8"/>
      <c r="WXD5" s="7"/>
      <c r="WXE5" s="6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8"/>
      <c r="WXT5" s="7"/>
      <c r="WXU5" s="6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8"/>
      <c r="WYJ5" s="7"/>
      <c r="WYK5" s="6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8"/>
      <c r="WYZ5" s="7"/>
      <c r="WZA5" s="6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8"/>
      <c r="WZP5" s="7"/>
      <c r="WZQ5" s="6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8"/>
      <c r="XAF5" s="7"/>
      <c r="XAG5" s="6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8"/>
      <c r="XAV5" s="7"/>
      <c r="XAW5" s="6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8"/>
      <c r="XBL5" s="7"/>
      <c r="XBM5" s="6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8"/>
      <c r="XCB5" s="7"/>
      <c r="XCC5" s="6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8"/>
      <c r="XCR5" s="7"/>
      <c r="XCS5" s="6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8"/>
      <c r="XDH5" s="7"/>
      <c r="XDI5" s="6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8"/>
      <c r="XDX5" s="7"/>
      <c r="XDY5" s="6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8"/>
      <c r="XEN5" s="7"/>
      <c r="XEO5" s="6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8"/>
    </row>
    <row r="7" spans="1:16383" x14ac:dyDescent="0.45">
      <c r="B7" s="11" t="s">
        <v>215</v>
      </c>
      <c r="C7" s="5"/>
      <c r="D7" s="5"/>
      <c r="E7" s="5"/>
      <c r="F7" s="5">
        <v>109000</v>
      </c>
      <c r="G7" s="5"/>
      <c r="H7" s="5"/>
      <c r="I7" s="5"/>
      <c r="J7" s="5"/>
      <c r="K7" s="5"/>
      <c r="L7" s="5"/>
      <c r="M7" s="5"/>
      <c r="N7" s="5"/>
      <c r="O7" s="9"/>
    </row>
    <row r="8" spans="1:16383" x14ac:dyDescent="0.4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9"/>
    </row>
    <row r="9" spans="1:16383" x14ac:dyDescent="0.45">
      <c r="B9" s="11" t="s">
        <v>99</v>
      </c>
      <c r="C9" s="5"/>
      <c r="D9" s="5"/>
      <c r="E9" s="5"/>
      <c r="F9" s="5">
        <f>'J) Etat des résultats'!F24</f>
        <v>81795.979899497484</v>
      </c>
      <c r="G9" s="5"/>
      <c r="H9" s="5"/>
      <c r="I9" s="5"/>
      <c r="J9" s="5"/>
      <c r="K9" s="5"/>
      <c r="L9" s="5"/>
      <c r="M9" s="5"/>
      <c r="N9" s="5"/>
      <c r="O9" s="9"/>
    </row>
    <row r="10" spans="1:16383" x14ac:dyDescent="0.45">
      <c r="B10" s="11" t="s">
        <v>100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9"/>
    </row>
    <row r="11" spans="1:16383" x14ac:dyDescent="0.45">
      <c r="C11" s="5"/>
      <c r="D11" s="5"/>
      <c r="E11" s="5"/>
      <c r="F11" s="5">
        <f t="shared" ref="F11" si="0">SUM(F7:F9)</f>
        <v>190795.97989949747</v>
      </c>
      <c r="G11" s="5"/>
      <c r="H11" s="5"/>
      <c r="I11" s="5"/>
      <c r="J11" s="5"/>
      <c r="K11" s="5"/>
      <c r="L11" s="5"/>
      <c r="M11" s="5"/>
      <c r="N11" s="5"/>
      <c r="O11" s="9"/>
    </row>
    <row r="12" spans="1:16383" x14ac:dyDescent="0.45">
      <c r="B12" s="11" t="s">
        <v>39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9"/>
    </row>
    <row r="13" spans="1:16383" x14ac:dyDescent="0.4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9"/>
    </row>
    <row r="14" spans="1:16383" x14ac:dyDescent="0.45">
      <c r="B14" s="11" t="s">
        <v>101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9"/>
    </row>
    <row r="15" spans="1:16383" x14ac:dyDescent="0.45">
      <c r="B15" s="11" t="s">
        <v>136</v>
      </c>
      <c r="C15" s="12"/>
      <c r="D15" s="12"/>
      <c r="E15" s="12"/>
      <c r="F15" s="12">
        <f>'H) Budget deTrésorerie'!E25</f>
        <v>45000</v>
      </c>
      <c r="G15" s="12"/>
      <c r="H15" s="12"/>
      <c r="I15" s="12"/>
      <c r="J15" s="12"/>
      <c r="K15" s="12"/>
      <c r="L15" s="12"/>
      <c r="M15" s="12"/>
      <c r="N15" s="12"/>
      <c r="O15" s="13"/>
    </row>
    <row r="16" spans="1:16383" x14ac:dyDescent="0.4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9"/>
    </row>
    <row r="17" spans="2:15" ht="17.399999999999999" thickBot="1" x14ac:dyDescent="0.5">
      <c r="B17" s="11" t="s">
        <v>216</v>
      </c>
      <c r="C17" s="14"/>
      <c r="D17" s="14"/>
      <c r="E17" s="14"/>
      <c r="F17" s="342">
        <f t="shared" ref="F17" si="1">F11-F15</f>
        <v>145795.97989949747</v>
      </c>
      <c r="G17" s="14"/>
      <c r="H17" s="14"/>
      <c r="I17" s="14"/>
      <c r="J17" s="14"/>
      <c r="K17" s="14"/>
      <c r="L17" s="14"/>
      <c r="M17" s="14"/>
      <c r="N17" s="14"/>
      <c r="O17" s="10"/>
    </row>
    <row r="18" spans="2:15" ht="17.399999999999999" thickTop="1" x14ac:dyDescent="0.45"/>
    <row r="26" spans="2:15" ht="17.399999999999999" thickBot="1" x14ac:dyDescent="0.5"/>
    <row r="27" spans="2:15" x14ac:dyDescent="0.45">
      <c r="B27" s="21" t="s">
        <v>102</v>
      </c>
      <c r="C27" s="15"/>
      <c r="D27" s="15"/>
      <c r="E27" s="15"/>
      <c r="F27" s="15"/>
      <c r="G27" s="15"/>
      <c r="H27" s="15"/>
      <c r="I27" s="15"/>
      <c r="J27" s="16"/>
    </row>
    <row r="28" spans="2:15" x14ac:dyDescent="0.45">
      <c r="B28" s="22" t="s">
        <v>103</v>
      </c>
      <c r="C28" s="17"/>
      <c r="D28" s="17"/>
      <c r="E28" s="17"/>
      <c r="F28" s="17"/>
      <c r="G28" s="17"/>
      <c r="H28" s="17"/>
      <c r="I28" s="17"/>
      <c r="J28" s="18"/>
    </row>
    <row r="29" spans="2:15" x14ac:dyDescent="0.45">
      <c r="B29" s="22"/>
      <c r="C29" s="17"/>
      <c r="D29" s="17"/>
      <c r="E29" s="17"/>
      <c r="F29" s="17"/>
      <c r="G29" s="17"/>
      <c r="H29" s="17"/>
      <c r="I29" s="17"/>
      <c r="J29" s="18"/>
    </row>
    <row r="30" spans="2:15" x14ac:dyDescent="0.45">
      <c r="B30" s="22"/>
      <c r="C30" s="17"/>
      <c r="D30" s="17"/>
      <c r="E30" s="17"/>
      <c r="F30" s="17"/>
      <c r="G30" s="17"/>
      <c r="H30" s="17"/>
      <c r="I30" s="17"/>
      <c r="J30" s="18"/>
    </row>
    <row r="31" spans="2:15" x14ac:dyDescent="0.45">
      <c r="B31" s="22" t="s">
        <v>104</v>
      </c>
      <c r="C31" s="17"/>
      <c r="D31" s="17"/>
      <c r="E31" s="17"/>
      <c r="F31" s="17"/>
      <c r="G31" s="17"/>
      <c r="H31" s="17"/>
      <c r="I31" s="17"/>
      <c r="J31" s="18"/>
    </row>
    <row r="32" spans="2:15" ht="17.399999999999999" thickBot="1" x14ac:dyDescent="0.5">
      <c r="B32" s="23" t="s">
        <v>105</v>
      </c>
      <c r="C32" s="19"/>
      <c r="D32" s="19"/>
      <c r="E32" s="19"/>
      <c r="F32" s="19"/>
      <c r="G32" s="19"/>
      <c r="H32" s="19"/>
      <c r="I32" s="19"/>
      <c r="J32" s="20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6"/>
  <sheetViews>
    <sheetView workbookViewId="0">
      <selection activeCell="A7" sqref="A7"/>
    </sheetView>
  </sheetViews>
  <sheetFormatPr baseColWidth="10" defaultColWidth="11.44140625" defaultRowHeight="16.8" x14ac:dyDescent="0.45"/>
  <cols>
    <col min="1" max="1" width="42.77734375" style="29" customWidth="1"/>
    <col min="2" max="2" width="27.21875" style="29" customWidth="1"/>
    <col min="3" max="3" width="21.77734375" style="142" customWidth="1"/>
    <col min="4" max="12" width="11.44140625" style="142"/>
    <col min="13" max="16384" width="11.44140625" style="30"/>
  </cols>
  <sheetData>
    <row r="1" spans="1:6" ht="21" x14ac:dyDescent="0.5">
      <c r="A1" s="158" t="s">
        <v>106</v>
      </c>
    </row>
    <row r="3" spans="1:6" x14ac:dyDescent="0.45">
      <c r="A3" s="44" t="s">
        <v>4</v>
      </c>
      <c r="B3" s="145" t="s">
        <v>107</v>
      </c>
      <c r="C3" s="145"/>
    </row>
    <row r="4" spans="1:6" ht="21" x14ac:dyDescent="0.5">
      <c r="A4" s="144" t="s">
        <v>108</v>
      </c>
      <c r="B4" s="142"/>
    </row>
    <row r="5" spans="1:6" ht="19.8" x14ac:dyDescent="0.5">
      <c r="A5" s="60" t="s">
        <v>109</v>
      </c>
      <c r="B5" s="145"/>
      <c r="C5" s="145"/>
    </row>
    <row r="6" spans="1:6" x14ac:dyDescent="0.45">
      <c r="B6" s="142"/>
    </row>
    <row r="8" spans="1:6" x14ac:dyDescent="0.45">
      <c r="A8" s="29" t="s">
        <v>110</v>
      </c>
    </row>
    <row r="9" spans="1:6" x14ac:dyDescent="0.45">
      <c r="A9" s="115" t="s">
        <v>111</v>
      </c>
      <c r="C9" s="143"/>
      <c r="F9" s="142" t="s">
        <v>4</v>
      </c>
    </row>
    <row r="10" spans="1:6" x14ac:dyDescent="0.45">
      <c r="A10" s="29" t="s">
        <v>112</v>
      </c>
      <c r="B10" s="331">
        <f>'H) Budget deTrésorerie'!E41</f>
        <v>44095.989949748749</v>
      </c>
      <c r="C10" s="332"/>
      <c r="E10" s="142" t="s">
        <v>207</v>
      </c>
    </row>
    <row r="11" spans="1:6" x14ac:dyDescent="0.45">
      <c r="A11" s="29" t="s">
        <v>113</v>
      </c>
      <c r="B11" s="331">
        <f>'A)Budget des  Ventes'!H16</f>
        <v>240000</v>
      </c>
      <c r="C11" s="332"/>
      <c r="E11" s="142" t="s">
        <v>206</v>
      </c>
    </row>
    <row r="12" spans="1:6" x14ac:dyDescent="0.45">
      <c r="A12" s="29" t="s">
        <v>114</v>
      </c>
      <c r="B12" s="331">
        <f>'C) Budget Achat des stocks'!E9</f>
        <v>30000</v>
      </c>
      <c r="C12" s="332"/>
      <c r="E12" s="142" t="s">
        <v>208</v>
      </c>
    </row>
    <row r="13" spans="1:6" x14ac:dyDescent="0.45">
      <c r="A13" s="29" t="s">
        <v>115</v>
      </c>
      <c r="B13" s="331"/>
      <c r="C13" s="332"/>
    </row>
    <row r="14" spans="1:6" x14ac:dyDescent="0.45">
      <c r="A14" s="29" t="s">
        <v>116</v>
      </c>
      <c r="B14" s="333"/>
      <c r="C14" s="334">
        <f>SUM(B10:B12)</f>
        <v>314095.98994974873</v>
      </c>
    </row>
    <row r="15" spans="1:6" x14ac:dyDescent="0.45">
      <c r="B15" s="333"/>
      <c r="C15" s="332"/>
    </row>
    <row r="16" spans="1:6" x14ac:dyDescent="0.45">
      <c r="A16" s="115" t="s">
        <v>137</v>
      </c>
      <c r="B16" s="333"/>
      <c r="C16" s="332"/>
    </row>
    <row r="17" spans="1:12" x14ac:dyDescent="0.45">
      <c r="A17" s="29" t="s">
        <v>117</v>
      </c>
      <c r="B17" s="331">
        <f>370000+1700+84500-'F) Frais vente &amp; Administration'!E20</f>
        <v>414200</v>
      </c>
      <c r="C17" s="332"/>
      <c r="E17" s="142" t="s">
        <v>209</v>
      </c>
    </row>
    <row r="18" spans="1:12" x14ac:dyDescent="0.45">
      <c r="A18" s="29" t="s">
        <v>118</v>
      </c>
      <c r="B18" s="331"/>
      <c r="C18" s="332"/>
    </row>
    <row r="19" spans="1:12" x14ac:dyDescent="0.45">
      <c r="A19" s="29" t="s">
        <v>119</v>
      </c>
      <c r="B19" s="331"/>
      <c r="C19" s="332"/>
    </row>
    <row r="20" spans="1:12" s="31" customFormat="1" x14ac:dyDescent="0.45">
      <c r="A20" s="29"/>
      <c r="B20" s="331"/>
      <c r="C20" s="332"/>
      <c r="D20" s="142"/>
      <c r="E20" s="142"/>
      <c r="F20" s="142"/>
      <c r="G20" s="142"/>
      <c r="H20" s="142"/>
      <c r="I20" s="142"/>
      <c r="J20" s="142"/>
      <c r="K20" s="142"/>
      <c r="L20" s="142"/>
    </row>
    <row r="21" spans="1:12" x14ac:dyDescent="0.45">
      <c r="A21" s="29" t="s">
        <v>120</v>
      </c>
      <c r="B21" s="335"/>
      <c r="C21" s="334">
        <f>B17</f>
        <v>414200</v>
      </c>
    </row>
    <row r="22" spans="1:12" x14ac:dyDescent="0.45">
      <c r="B22" s="333"/>
      <c r="C22" s="332"/>
    </row>
    <row r="23" spans="1:12" ht="17.399999999999999" thickBot="1" x14ac:dyDescent="0.5">
      <c r="A23" s="29" t="s">
        <v>121</v>
      </c>
      <c r="B23" s="333"/>
      <c r="C23" s="336">
        <f>C14+C21</f>
        <v>728295.98994974873</v>
      </c>
    </row>
    <row r="24" spans="1:12" ht="17.399999999999999" thickTop="1" x14ac:dyDescent="0.45">
      <c r="B24" s="333"/>
      <c r="C24" s="332"/>
    </row>
    <row r="25" spans="1:12" x14ac:dyDescent="0.45">
      <c r="A25" s="29" t="s">
        <v>122</v>
      </c>
      <c r="B25" s="333"/>
      <c r="C25" s="332"/>
    </row>
    <row r="26" spans="1:12" x14ac:dyDescent="0.45">
      <c r="A26" s="115" t="s">
        <v>123</v>
      </c>
      <c r="B26" s="333"/>
      <c r="C26" s="332"/>
    </row>
    <row r="27" spans="1:12" x14ac:dyDescent="0.45">
      <c r="A27" s="29" t="s">
        <v>125</v>
      </c>
      <c r="B27" s="331">
        <f>50%*'C) Budget Achat des stocks'!E14</f>
        <v>82500</v>
      </c>
      <c r="C27" s="332"/>
      <c r="E27" s="142" t="s">
        <v>211</v>
      </c>
    </row>
    <row r="28" spans="1:12" x14ac:dyDescent="0.45">
      <c r="A28" s="29" t="s">
        <v>124</v>
      </c>
      <c r="B28" s="331"/>
      <c r="C28" s="332"/>
    </row>
    <row r="29" spans="1:12" x14ac:dyDescent="0.45">
      <c r="A29" s="29" t="s">
        <v>139</v>
      </c>
      <c r="B29" s="331"/>
      <c r="C29" s="332"/>
    </row>
    <row r="30" spans="1:12" x14ac:dyDescent="0.45">
      <c r="A30" s="29" t="s">
        <v>126</v>
      </c>
      <c r="B30" s="333"/>
      <c r="C30" s="334">
        <f>B27</f>
        <v>82500</v>
      </c>
    </row>
    <row r="31" spans="1:12" x14ac:dyDescent="0.45">
      <c r="B31" s="333"/>
      <c r="C31" s="332"/>
    </row>
    <row r="32" spans="1:12" x14ac:dyDescent="0.45">
      <c r="A32" s="29" t="s">
        <v>127</v>
      </c>
      <c r="B32" s="331">
        <v>0</v>
      </c>
      <c r="C32" s="332"/>
      <c r="E32" s="142" t="s">
        <v>212</v>
      </c>
    </row>
    <row r="33" spans="1:12" x14ac:dyDescent="0.45">
      <c r="B33" s="333"/>
      <c r="C33" s="332"/>
    </row>
    <row r="34" spans="1:12" x14ac:dyDescent="0.45">
      <c r="A34" s="29" t="s">
        <v>128</v>
      </c>
      <c r="B34" s="333"/>
      <c r="C34" s="334"/>
    </row>
    <row r="35" spans="1:12" x14ac:dyDescent="0.45">
      <c r="B35" s="333"/>
      <c r="C35" s="332"/>
    </row>
    <row r="36" spans="1:12" x14ac:dyDescent="0.45">
      <c r="A36" s="29" t="s">
        <v>129</v>
      </c>
      <c r="B36" s="333"/>
      <c r="C36" s="334">
        <f>C30</f>
        <v>82500</v>
      </c>
    </row>
    <row r="37" spans="1:12" x14ac:dyDescent="0.45">
      <c r="B37" s="333"/>
      <c r="C37" s="337"/>
    </row>
    <row r="38" spans="1:12" x14ac:dyDescent="0.45">
      <c r="A38" s="29" t="s">
        <v>130</v>
      </c>
      <c r="B38" s="333"/>
      <c r="C38" s="332"/>
    </row>
    <row r="39" spans="1:12" x14ac:dyDescent="0.45">
      <c r="A39" s="29" t="s">
        <v>131</v>
      </c>
      <c r="B39" s="331">
        <v>500000</v>
      </c>
      <c r="C39" s="332"/>
    </row>
    <row r="40" spans="1:12" s="31" customFormat="1" x14ac:dyDescent="0.45">
      <c r="A40" s="29" t="s">
        <v>132</v>
      </c>
      <c r="B40" s="331">
        <f>'K) Etat des BNR'!F17</f>
        <v>145795.97989949747</v>
      </c>
      <c r="C40" s="332"/>
      <c r="D40" s="142"/>
      <c r="E40" s="142" t="s">
        <v>213</v>
      </c>
      <c r="F40" s="142"/>
      <c r="G40" s="142"/>
      <c r="H40" s="142"/>
      <c r="I40" s="142"/>
      <c r="J40" s="142"/>
      <c r="K40" s="142"/>
      <c r="L40" s="142"/>
    </row>
    <row r="41" spans="1:12" x14ac:dyDescent="0.45">
      <c r="A41" s="29" t="s">
        <v>133</v>
      </c>
      <c r="B41" s="333"/>
      <c r="C41" s="334">
        <f>SUM(B39:B40)</f>
        <v>645795.97989949747</v>
      </c>
      <c r="E41" s="142" t="s">
        <v>214</v>
      </c>
    </row>
    <row r="42" spans="1:12" x14ac:dyDescent="0.45">
      <c r="B42" s="333"/>
      <c r="C42" s="332"/>
    </row>
    <row r="43" spans="1:12" ht="17.399999999999999" thickBot="1" x14ac:dyDescent="0.5">
      <c r="A43" s="29" t="s">
        <v>134</v>
      </c>
      <c r="B43" s="333"/>
      <c r="C43" s="338">
        <f>C36+C41</f>
        <v>728295.97989949747</v>
      </c>
    </row>
    <row r="44" spans="1:12" ht="17.399999999999999" thickTop="1" x14ac:dyDescent="0.45">
      <c r="B44" s="333"/>
      <c r="C44" s="332"/>
    </row>
    <row r="45" spans="1:12" x14ac:dyDescent="0.45">
      <c r="B45" s="333"/>
      <c r="C45" s="332"/>
    </row>
    <row r="46" spans="1:12" x14ac:dyDescent="0.45">
      <c r="B46" s="333"/>
      <c r="C46" s="332"/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XFD38"/>
  <sheetViews>
    <sheetView workbookViewId="0">
      <selection activeCell="F19" sqref="F19"/>
    </sheetView>
  </sheetViews>
  <sheetFormatPr baseColWidth="10" defaultColWidth="11.44140625" defaultRowHeight="13.2" x14ac:dyDescent="0.25"/>
  <cols>
    <col min="1" max="1" width="55" style="53" customWidth="1"/>
    <col min="2" max="2" width="16.21875" style="53" customWidth="1"/>
    <col min="3" max="3" width="18.21875" style="54" customWidth="1"/>
    <col min="4" max="4" width="13.5546875" style="53" customWidth="1"/>
    <col min="5" max="15" width="11.44140625" style="53"/>
    <col min="16" max="16" width="11.44140625" style="52"/>
    <col min="17" max="16384" width="11.44140625" style="53"/>
  </cols>
  <sheetData>
    <row r="2" spans="1:16384" s="27" customFormat="1" ht="17.399999999999999" x14ac:dyDescent="0.3">
      <c r="A2" s="155" t="s">
        <v>71</v>
      </c>
    </row>
    <row r="3" spans="1:16384" s="27" customFormat="1" x14ac:dyDescent="0.25"/>
    <row r="4" spans="1:16384" s="56" customFormat="1" ht="16.8" x14ac:dyDescent="0.45">
      <c r="A4" s="55"/>
      <c r="B4" s="55"/>
      <c r="C4" s="52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2"/>
      <c r="Q4" s="50"/>
      <c r="R4" s="55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2"/>
      <c r="AG4" s="50"/>
      <c r="AH4" s="55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2"/>
      <c r="AW4" s="50"/>
      <c r="AX4" s="55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2"/>
      <c r="BM4" s="50"/>
      <c r="BN4" s="55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2"/>
      <c r="CC4" s="50"/>
      <c r="CD4" s="55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2"/>
      <c r="CS4" s="50"/>
      <c r="CT4" s="55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2"/>
      <c r="DI4" s="50"/>
      <c r="DJ4" s="55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2"/>
      <c r="DY4" s="50"/>
      <c r="DZ4" s="55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2"/>
      <c r="EO4" s="50"/>
      <c r="EP4" s="55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2"/>
      <c r="FE4" s="50"/>
      <c r="FF4" s="55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2"/>
      <c r="FU4" s="50"/>
      <c r="FV4" s="55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2"/>
      <c r="GK4" s="50"/>
      <c r="GL4" s="55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2"/>
      <c r="HA4" s="50"/>
      <c r="HB4" s="55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2"/>
      <c r="HQ4" s="50"/>
      <c r="HR4" s="55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2"/>
      <c r="IG4" s="50"/>
      <c r="IH4" s="55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2"/>
      <c r="IW4" s="50"/>
      <c r="IX4" s="55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2"/>
      <c r="JM4" s="50"/>
      <c r="JN4" s="55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2"/>
      <c r="KC4" s="50"/>
      <c r="KD4" s="55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2"/>
      <c r="KS4" s="50"/>
      <c r="KT4" s="55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2"/>
      <c r="LI4" s="50"/>
      <c r="LJ4" s="55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2"/>
      <c r="LY4" s="50"/>
      <c r="LZ4" s="55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2"/>
      <c r="MO4" s="50"/>
      <c r="MP4" s="55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2"/>
      <c r="NE4" s="50"/>
      <c r="NF4" s="55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2"/>
      <c r="NU4" s="50"/>
      <c r="NV4" s="55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2"/>
      <c r="OK4" s="50"/>
      <c r="OL4" s="55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2"/>
      <c r="PA4" s="50"/>
      <c r="PB4" s="55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2"/>
      <c r="PQ4" s="50"/>
      <c r="PR4" s="55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2"/>
      <c r="QG4" s="50"/>
      <c r="QH4" s="55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2"/>
      <c r="QW4" s="50"/>
      <c r="QX4" s="55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2"/>
      <c r="RM4" s="50"/>
      <c r="RN4" s="55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2"/>
      <c r="SC4" s="50"/>
      <c r="SD4" s="55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2"/>
      <c r="SS4" s="50"/>
      <c r="ST4" s="55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2"/>
      <c r="TI4" s="50"/>
      <c r="TJ4" s="55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2"/>
      <c r="TY4" s="50"/>
      <c r="TZ4" s="55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2"/>
      <c r="UO4" s="50"/>
      <c r="UP4" s="55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2"/>
      <c r="VE4" s="50"/>
      <c r="VF4" s="55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2"/>
      <c r="VU4" s="50"/>
      <c r="VV4" s="55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2"/>
      <c r="WK4" s="50"/>
      <c r="WL4" s="55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2"/>
      <c r="XA4" s="50"/>
      <c r="XB4" s="55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2"/>
      <c r="XQ4" s="50"/>
      <c r="XR4" s="55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2"/>
      <c r="YG4" s="50"/>
      <c r="YH4" s="55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2"/>
      <c r="YW4" s="50"/>
      <c r="YX4" s="55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2"/>
      <c r="ZM4" s="50"/>
      <c r="ZN4" s="55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2"/>
      <c r="AAC4" s="50"/>
      <c r="AAD4" s="55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2"/>
      <c r="AAS4" s="50"/>
      <c r="AAT4" s="55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2"/>
      <c r="ABI4" s="50"/>
      <c r="ABJ4" s="55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2"/>
      <c r="ABY4" s="50"/>
      <c r="ABZ4" s="55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2"/>
      <c r="ACO4" s="50"/>
      <c r="ACP4" s="55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2"/>
      <c r="ADE4" s="50"/>
      <c r="ADF4" s="55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2"/>
      <c r="ADU4" s="50"/>
      <c r="ADV4" s="55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2"/>
      <c r="AEK4" s="50"/>
      <c r="AEL4" s="55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2"/>
      <c r="AFA4" s="50"/>
      <c r="AFB4" s="55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2"/>
      <c r="AFQ4" s="50"/>
      <c r="AFR4" s="55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2"/>
      <c r="AGG4" s="50"/>
      <c r="AGH4" s="55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2"/>
      <c r="AGW4" s="50"/>
      <c r="AGX4" s="55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2"/>
      <c r="AHM4" s="50"/>
      <c r="AHN4" s="55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2"/>
      <c r="AIC4" s="50"/>
      <c r="AID4" s="55"/>
      <c r="AIE4" s="50"/>
      <c r="AIF4" s="50"/>
      <c r="AIG4" s="50"/>
      <c r="AIH4" s="50"/>
      <c r="AII4" s="50"/>
      <c r="AIJ4" s="50"/>
      <c r="AIK4" s="50"/>
      <c r="AIL4" s="50"/>
      <c r="AIM4" s="50"/>
      <c r="AIN4" s="50"/>
      <c r="AIO4" s="50"/>
      <c r="AIP4" s="50"/>
      <c r="AIQ4" s="50"/>
      <c r="AIR4" s="52"/>
      <c r="AIS4" s="50"/>
      <c r="AIT4" s="55"/>
      <c r="AIU4" s="50"/>
      <c r="AIV4" s="50"/>
      <c r="AIW4" s="50"/>
      <c r="AIX4" s="50"/>
      <c r="AIY4" s="50"/>
      <c r="AIZ4" s="50"/>
      <c r="AJA4" s="50"/>
      <c r="AJB4" s="50"/>
      <c r="AJC4" s="50"/>
      <c r="AJD4" s="50"/>
      <c r="AJE4" s="50"/>
      <c r="AJF4" s="50"/>
      <c r="AJG4" s="50"/>
      <c r="AJH4" s="52"/>
      <c r="AJI4" s="50"/>
      <c r="AJJ4" s="55"/>
      <c r="AJK4" s="50"/>
      <c r="AJL4" s="50"/>
      <c r="AJM4" s="50"/>
      <c r="AJN4" s="50"/>
      <c r="AJO4" s="50"/>
      <c r="AJP4" s="50"/>
      <c r="AJQ4" s="50"/>
      <c r="AJR4" s="50"/>
      <c r="AJS4" s="50"/>
      <c r="AJT4" s="50"/>
      <c r="AJU4" s="50"/>
      <c r="AJV4" s="50"/>
      <c r="AJW4" s="50"/>
      <c r="AJX4" s="52"/>
      <c r="AJY4" s="50"/>
      <c r="AJZ4" s="55"/>
      <c r="AKA4" s="50"/>
      <c r="AKB4" s="50"/>
      <c r="AKC4" s="50"/>
      <c r="AKD4" s="50"/>
      <c r="AKE4" s="50"/>
      <c r="AKF4" s="50"/>
      <c r="AKG4" s="50"/>
      <c r="AKH4" s="50"/>
      <c r="AKI4" s="50"/>
      <c r="AKJ4" s="50"/>
      <c r="AKK4" s="50"/>
      <c r="AKL4" s="50"/>
      <c r="AKM4" s="50"/>
      <c r="AKN4" s="52"/>
      <c r="AKO4" s="50"/>
      <c r="AKP4" s="55"/>
      <c r="AKQ4" s="50"/>
      <c r="AKR4" s="50"/>
      <c r="AKS4" s="50"/>
      <c r="AKT4" s="50"/>
      <c r="AKU4" s="50"/>
      <c r="AKV4" s="50"/>
      <c r="AKW4" s="50"/>
      <c r="AKX4" s="50"/>
      <c r="AKY4" s="50"/>
      <c r="AKZ4" s="50"/>
      <c r="ALA4" s="50"/>
      <c r="ALB4" s="50"/>
      <c r="ALC4" s="50"/>
      <c r="ALD4" s="52"/>
      <c r="ALE4" s="50"/>
      <c r="ALF4" s="55"/>
      <c r="ALG4" s="50"/>
      <c r="ALH4" s="50"/>
      <c r="ALI4" s="50"/>
      <c r="ALJ4" s="50"/>
      <c r="ALK4" s="50"/>
      <c r="ALL4" s="50"/>
      <c r="ALM4" s="50"/>
      <c r="ALN4" s="50"/>
      <c r="ALO4" s="50"/>
      <c r="ALP4" s="50"/>
      <c r="ALQ4" s="50"/>
      <c r="ALR4" s="50"/>
      <c r="ALS4" s="50"/>
      <c r="ALT4" s="52"/>
      <c r="ALU4" s="50"/>
      <c r="ALV4" s="55"/>
      <c r="ALW4" s="50"/>
      <c r="ALX4" s="50"/>
      <c r="ALY4" s="50"/>
      <c r="ALZ4" s="50"/>
      <c r="AMA4" s="50"/>
      <c r="AMB4" s="50"/>
      <c r="AMC4" s="50"/>
      <c r="AMD4" s="50"/>
      <c r="AME4" s="50"/>
      <c r="AMF4" s="50"/>
      <c r="AMG4" s="50"/>
      <c r="AMH4" s="50"/>
      <c r="AMI4" s="50"/>
      <c r="AMJ4" s="52"/>
      <c r="AMK4" s="50"/>
      <c r="AML4" s="55"/>
      <c r="AMM4" s="50"/>
      <c r="AMN4" s="50"/>
      <c r="AMO4" s="50"/>
      <c r="AMP4" s="50"/>
      <c r="AMQ4" s="50"/>
      <c r="AMR4" s="50"/>
      <c r="AMS4" s="50"/>
      <c r="AMT4" s="50"/>
      <c r="AMU4" s="50"/>
      <c r="AMV4" s="50"/>
      <c r="AMW4" s="50"/>
      <c r="AMX4" s="50"/>
      <c r="AMY4" s="50"/>
      <c r="AMZ4" s="52"/>
      <c r="ANA4" s="50"/>
      <c r="ANB4" s="55"/>
      <c r="ANC4" s="50"/>
      <c r="AND4" s="50"/>
      <c r="ANE4" s="50"/>
      <c r="ANF4" s="50"/>
      <c r="ANG4" s="50"/>
      <c r="ANH4" s="50"/>
      <c r="ANI4" s="50"/>
      <c r="ANJ4" s="50"/>
      <c r="ANK4" s="50"/>
      <c r="ANL4" s="50"/>
      <c r="ANM4" s="50"/>
      <c r="ANN4" s="50"/>
      <c r="ANO4" s="50"/>
      <c r="ANP4" s="52"/>
      <c r="ANQ4" s="50"/>
      <c r="ANR4" s="55"/>
      <c r="ANS4" s="50"/>
      <c r="ANT4" s="50"/>
      <c r="ANU4" s="50"/>
      <c r="ANV4" s="50"/>
      <c r="ANW4" s="50"/>
      <c r="ANX4" s="50"/>
      <c r="ANY4" s="50"/>
      <c r="ANZ4" s="50"/>
      <c r="AOA4" s="50"/>
      <c r="AOB4" s="50"/>
      <c r="AOC4" s="50"/>
      <c r="AOD4" s="50"/>
      <c r="AOE4" s="50"/>
      <c r="AOF4" s="52"/>
      <c r="AOG4" s="50"/>
      <c r="AOH4" s="55"/>
      <c r="AOI4" s="50"/>
      <c r="AOJ4" s="50"/>
      <c r="AOK4" s="50"/>
      <c r="AOL4" s="50"/>
      <c r="AOM4" s="50"/>
      <c r="AON4" s="50"/>
      <c r="AOO4" s="50"/>
      <c r="AOP4" s="50"/>
      <c r="AOQ4" s="50"/>
      <c r="AOR4" s="50"/>
      <c r="AOS4" s="50"/>
      <c r="AOT4" s="50"/>
      <c r="AOU4" s="50"/>
      <c r="AOV4" s="52"/>
      <c r="AOW4" s="50"/>
      <c r="AOX4" s="55"/>
      <c r="AOY4" s="50"/>
      <c r="AOZ4" s="50"/>
      <c r="APA4" s="50"/>
      <c r="APB4" s="50"/>
      <c r="APC4" s="50"/>
      <c r="APD4" s="50"/>
      <c r="APE4" s="50"/>
      <c r="APF4" s="50"/>
      <c r="APG4" s="50"/>
      <c r="APH4" s="50"/>
      <c r="API4" s="50"/>
      <c r="APJ4" s="50"/>
      <c r="APK4" s="50"/>
      <c r="APL4" s="52"/>
      <c r="APM4" s="50"/>
      <c r="APN4" s="55"/>
      <c r="APO4" s="50"/>
      <c r="APP4" s="50"/>
      <c r="APQ4" s="50"/>
      <c r="APR4" s="50"/>
      <c r="APS4" s="50"/>
      <c r="APT4" s="50"/>
      <c r="APU4" s="50"/>
      <c r="APV4" s="50"/>
      <c r="APW4" s="50"/>
      <c r="APX4" s="50"/>
      <c r="APY4" s="50"/>
      <c r="APZ4" s="50"/>
      <c r="AQA4" s="50"/>
      <c r="AQB4" s="52"/>
      <c r="AQC4" s="50"/>
      <c r="AQD4" s="55"/>
      <c r="AQE4" s="50"/>
      <c r="AQF4" s="50"/>
      <c r="AQG4" s="50"/>
      <c r="AQH4" s="50"/>
      <c r="AQI4" s="50"/>
      <c r="AQJ4" s="50"/>
      <c r="AQK4" s="50"/>
      <c r="AQL4" s="50"/>
      <c r="AQM4" s="50"/>
      <c r="AQN4" s="50"/>
      <c r="AQO4" s="50"/>
      <c r="AQP4" s="50"/>
      <c r="AQQ4" s="50"/>
      <c r="AQR4" s="52"/>
      <c r="AQS4" s="50"/>
      <c r="AQT4" s="55"/>
      <c r="AQU4" s="50"/>
      <c r="AQV4" s="50"/>
      <c r="AQW4" s="50"/>
      <c r="AQX4" s="50"/>
      <c r="AQY4" s="50"/>
      <c r="AQZ4" s="50"/>
      <c r="ARA4" s="50"/>
      <c r="ARB4" s="50"/>
      <c r="ARC4" s="50"/>
      <c r="ARD4" s="50"/>
      <c r="ARE4" s="50"/>
      <c r="ARF4" s="50"/>
      <c r="ARG4" s="50"/>
      <c r="ARH4" s="52"/>
      <c r="ARI4" s="50"/>
      <c r="ARJ4" s="55"/>
      <c r="ARK4" s="50"/>
      <c r="ARL4" s="50"/>
      <c r="ARM4" s="50"/>
      <c r="ARN4" s="50"/>
      <c r="ARO4" s="50"/>
      <c r="ARP4" s="50"/>
      <c r="ARQ4" s="50"/>
      <c r="ARR4" s="50"/>
      <c r="ARS4" s="50"/>
      <c r="ART4" s="50"/>
      <c r="ARU4" s="50"/>
      <c r="ARV4" s="50"/>
      <c r="ARW4" s="50"/>
      <c r="ARX4" s="52"/>
      <c r="ARY4" s="50"/>
      <c r="ARZ4" s="55"/>
      <c r="ASA4" s="50"/>
      <c r="ASB4" s="50"/>
      <c r="ASC4" s="50"/>
      <c r="ASD4" s="50"/>
      <c r="ASE4" s="50"/>
      <c r="ASF4" s="50"/>
      <c r="ASG4" s="50"/>
      <c r="ASH4" s="50"/>
      <c r="ASI4" s="50"/>
      <c r="ASJ4" s="50"/>
      <c r="ASK4" s="50"/>
      <c r="ASL4" s="50"/>
      <c r="ASM4" s="50"/>
      <c r="ASN4" s="52"/>
      <c r="ASO4" s="50"/>
      <c r="ASP4" s="55"/>
      <c r="ASQ4" s="50"/>
      <c r="ASR4" s="50"/>
      <c r="ASS4" s="50"/>
      <c r="AST4" s="50"/>
      <c r="ASU4" s="50"/>
      <c r="ASV4" s="50"/>
      <c r="ASW4" s="50"/>
      <c r="ASX4" s="50"/>
      <c r="ASY4" s="50"/>
      <c r="ASZ4" s="50"/>
      <c r="ATA4" s="50"/>
      <c r="ATB4" s="50"/>
      <c r="ATC4" s="50"/>
      <c r="ATD4" s="52"/>
      <c r="ATE4" s="50"/>
      <c r="ATF4" s="55"/>
      <c r="ATG4" s="50"/>
      <c r="ATH4" s="50"/>
      <c r="ATI4" s="50"/>
      <c r="ATJ4" s="50"/>
      <c r="ATK4" s="50"/>
      <c r="ATL4" s="50"/>
      <c r="ATM4" s="50"/>
      <c r="ATN4" s="50"/>
      <c r="ATO4" s="50"/>
      <c r="ATP4" s="50"/>
      <c r="ATQ4" s="50"/>
      <c r="ATR4" s="50"/>
      <c r="ATS4" s="50"/>
      <c r="ATT4" s="52"/>
      <c r="ATU4" s="50"/>
      <c r="ATV4" s="55"/>
      <c r="ATW4" s="50"/>
      <c r="ATX4" s="50"/>
      <c r="ATY4" s="50"/>
      <c r="ATZ4" s="50"/>
      <c r="AUA4" s="50"/>
      <c r="AUB4" s="50"/>
      <c r="AUC4" s="50"/>
      <c r="AUD4" s="50"/>
      <c r="AUE4" s="50"/>
      <c r="AUF4" s="50"/>
      <c r="AUG4" s="50"/>
      <c r="AUH4" s="50"/>
      <c r="AUI4" s="50"/>
      <c r="AUJ4" s="52"/>
      <c r="AUK4" s="50"/>
      <c r="AUL4" s="55"/>
      <c r="AUM4" s="50"/>
      <c r="AUN4" s="50"/>
      <c r="AUO4" s="50"/>
      <c r="AUP4" s="50"/>
      <c r="AUQ4" s="50"/>
      <c r="AUR4" s="50"/>
      <c r="AUS4" s="50"/>
      <c r="AUT4" s="50"/>
      <c r="AUU4" s="50"/>
      <c r="AUV4" s="50"/>
      <c r="AUW4" s="50"/>
      <c r="AUX4" s="50"/>
      <c r="AUY4" s="50"/>
      <c r="AUZ4" s="52"/>
      <c r="AVA4" s="50"/>
      <c r="AVB4" s="55"/>
      <c r="AVC4" s="50"/>
      <c r="AVD4" s="50"/>
      <c r="AVE4" s="50"/>
      <c r="AVF4" s="50"/>
      <c r="AVG4" s="50"/>
      <c r="AVH4" s="50"/>
      <c r="AVI4" s="50"/>
      <c r="AVJ4" s="50"/>
      <c r="AVK4" s="50"/>
      <c r="AVL4" s="50"/>
      <c r="AVM4" s="50"/>
      <c r="AVN4" s="50"/>
      <c r="AVO4" s="50"/>
      <c r="AVP4" s="52"/>
      <c r="AVQ4" s="50"/>
      <c r="AVR4" s="55"/>
      <c r="AVS4" s="50"/>
      <c r="AVT4" s="50"/>
      <c r="AVU4" s="50"/>
      <c r="AVV4" s="50"/>
      <c r="AVW4" s="50"/>
      <c r="AVX4" s="50"/>
      <c r="AVY4" s="50"/>
      <c r="AVZ4" s="50"/>
      <c r="AWA4" s="50"/>
      <c r="AWB4" s="50"/>
      <c r="AWC4" s="50"/>
      <c r="AWD4" s="50"/>
      <c r="AWE4" s="50"/>
      <c r="AWF4" s="52"/>
      <c r="AWG4" s="50"/>
      <c r="AWH4" s="55"/>
      <c r="AWI4" s="50"/>
      <c r="AWJ4" s="50"/>
      <c r="AWK4" s="50"/>
      <c r="AWL4" s="50"/>
      <c r="AWM4" s="50"/>
      <c r="AWN4" s="50"/>
      <c r="AWO4" s="50"/>
      <c r="AWP4" s="50"/>
      <c r="AWQ4" s="50"/>
      <c r="AWR4" s="50"/>
      <c r="AWS4" s="50"/>
      <c r="AWT4" s="50"/>
      <c r="AWU4" s="50"/>
      <c r="AWV4" s="52"/>
      <c r="AWW4" s="50"/>
      <c r="AWX4" s="55"/>
      <c r="AWY4" s="50"/>
      <c r="AWZ4" s="50"/>
      <c r="AXA4" s="50"/>
      <c r="AXB4" s="50"/>
      <c r="AXC4" s="50"/>
      <c r="AXD4" s="50"/>
      <c r="AXE4" s="50"/>
      <c r="AXF4" s="50"/>
      <c r="AXG4" s="50"/>
      <c r="AXH4" s="50"/>
      <c r="AXI4" s="50"/>
      <c r="AXJ4" s="50"/>
      <c r="AXK4" s="50"/>
      <c r="AXL4" s="52"/>
      <c r="AXM4" s="50"/>
      <c r="AXN4" s="55"/>
      <c r="AXO4" s="50"/>
      <c r="AXP4" s="50"/>
      <c r="AXQ4" s="50"/>
      <c r="AXR4" s="50"/>
      <c r="AXS4" s="50"/>
      <c r="AXT4" s="50"/>
      <c r="AXU4" s="50"/>
      <c r="AXV4" s="50"/>
      <c r="AXW4" s="50"/>
      <c r="AXX4" s="50"/>
      <c r="AXY4" s="50"/>
      <c r="AXZ4" s="50"/>
      <c r="AYA4" s="50"/>
      <c r="AYB4" s="52"/>
      <c r="AYC4" s="50"/>
      <c r="AYD4" s="55"/>
      <c r="AYE4" s="50"/>
      <c r="AYF4" s="50"/>
      <c r="AYG4" s="50"/>
      <c r="AYH4" s="50"/>
      <c r="AYI4" s="50"/>
      <c r="AYJ4" s="50"/>
      <c r="AYK4" s="50"/>
      <c r="AYL4" s="50"/>
      <c r="AYM4" s="50"/>
      <c r="AYN4" s="50"/>
      <c r="AYO4" s="50"/>
      <c r="AYP4" s="50"/>
      <c r="AYQ4" s="50"/>
      <c r="AYR4" s="52"/>
      <c r="AYS4" s="50"/>
      <c r="AYT4" s="55"/>
      <c r="AYU4" s="50"/>
      <c r="AYV4" s="50"/>
      <c r="AYW4" s="50"/>
      <c r="AYX4" s="50"/>
      <c r="AYY4" s="50"/>
      <c r="AYZ4" s="50"/>
      <c r="AZA4" s="50"/>
      <c r="AZB4" s="50"/>
      <c r="AZC4" s="50"/>
      <c r="AZD4" s="50"/>
      <c r="AZE4" s="50"/>
      <c r="AZF4" s="50"/>
      <c r="AZG4" s="50"/>
      <c r="AZH4" s="52"/>
      <c r="AZI4" s="50"/>
      <c r="AZJ4" s="55"/>
      <c r="AZK4" s="50"/>
      <c r="AZL4" s="50"/>
      <c r="AZM4" s="50"/>
      <c r="AZN4" s="50"/>
      <c r="AZO4" s="50"/>
      <c r="AZP4" s="50"/>
      <c r="AZQ4" s="50"/>
      <c r="AZR4" s="50"/>
      <c r="AZS4" s="50"/>
      <c r="AZT4" s="50"/>
      <c r="AZU4" s="50"/>
      <c r="AZV4" s="50"/>
      <c r="AZW4" s="50"/>
      <c r="AZX4" s="52"/>
      <c r="AZY4" s="50"/>
      <c r="AZZ4" s="55"/>
      <c r="BAA4" s="50"/>
      <c r="BAB4" s="50"/>
      <c r="BAC4" s="50"/>
      <c r="BAD4" s="50"/>
      <c r="BAE4" s="50"/>
      <c r="BAF4" s="50"/>
      <c r="BAG4" s="50"/>
      <c r="BAH4" s="50"/>
      <c r="BAI4" s="50"/>
      <c r="BAJ4" s="50"/>
      <c r="BAK4" s="50"/>
      <c r="BAL4" s="50"/>
      <c r="BAM4" s="50"/>
      <c r="BAN4" s="52"/>
      <c r="BAO4" s="50"/>
      <c r="BAP4" s="55"/>
      <c r="BAQ4" s="50"/>
      <c r="BAR4" s="50"/>
      <c r="BAS4" s="50"/>
      <c r="BAT4" s="50"/>
      <c r="BAU4" s="50"/>
      <c r="BAV4" s="50"/>
      <c r="BAW4" s="50"/>
      <c r="BAX4" s="50"/>
      <c r="BAY4" s="50"/>
      <c r="BAZ4" s="50"/>
      <c r="BBA4" s="50"/>
      <c r="BBB4" s="50"/>
      <c r="BBC4" s="50"/>
      <c r="BBD4" s="52"/>
      <c r="BBE4" s="50"/>
      <c r="BBF4" s="55"/>
      <c r="BBG4" s="50"/>
      <c r="BBH4" s="50"/>
      <c r="BBI4" s="50"/>
      <c r="BBJ4" s="50"/>
      <c r="BBK4" s="50"/>
      <c r="BBL4" s="50"/>
      <c r="BBM4" s="50"/>
      <c r="BBN4" s="50"/>
      <c r="BBO4" s="50"/>
      <c r="BBP4" s="50"/>
      <c r="BBQ4" s="50"/>
      <c r="BBR4" s="50"/>
      <c r="BBS4" s="50"/>
      <c r="BBT4" s="52"/>
      <c r="BBU4" s="50"/>
      <c r="BBV4" s="55"/>
      <c r="BBW4" s="50"/>
      <c r="BBX4" s="50"/>
      <c r="BBY4" s="50"/>
      <c r="BBZ4" s="50"/>
      <c r="BCA4" s="50"/>
      <c r="BCB4" s="50"/>
      <c r="BCC4" s="50"/>
      <c r="BCD4" s="50"/>
      <c r="BCE4" s="50"/>
      <c r="BCF4" s="50"/>
      <c r="BCG4" s="50"/>
      <c r="BCH4" s="50"/>
      <c r="BCI4" s="50"/>
      <c r="BCJ4" s="52"/>
      <c r="BCK4" s="50"/>
      <c r="BCL4" s="55"/>
      <c r="BCM4" s="50"/>
      <c r="BCN4" s="50"/>
      <c r="BCO4" s="50"/>
      <c r="BCP4" s="50"/>
      <c r="BCQ4" s="50"/>
      <c r="BCR4" s="50"/>
      <c r="BCS4" s="50"/>
      <c r="BCT4" s="50"/>
      <c r="BCU4" s="50"/>
      <c r="BCV4" s="50"/>
      <c r="BCW4" s="50"/>
      <c r="BCX4" s="50"/>
      <c r="BCY4" s="50"/>
      <c r="BCZ4" s="52"/>
      <c r="BDA4" s="50"/>
      <c r="BDB4" s="55"/>
      <c r="BDC4" s="50"/>
      <c r="BDD4" s="50"/>
      <c r="BDE4" s="50"/>
      <c r="BDF4" s="50"/>
      <c r="BDG4" s="50"/>
      <c r="BDH4" s="50"/>
      <c r="BDI4" s="50"/>
      <c r="BDJ4" s="50"/>
      <c r="BDK4" s="50"/>
      <c r="BDL4" s="50"/>
      <c r="BDM4" s="50"/>
      <c r="BDN4" s="50"/>
      <c r="BDO4" s="50"/>
      <c r="BDP4" s="52"/>
      <c r="BDQ4" s="50"/>
      <c r="BDR4" s="55"/>
      <c r="BDS4" s="50"/>
      <c r="BDT4" s="50"/>
      <c r="BDU4" s="50"/>
      <c r="BDV4" s="50"/>
      <c r="BDW4" s="50"/>
      <c r="BDX4" s="50"/>
      <c r="BDY4" s="50"/>
      <c r="BDZ4" s="50"/>
      <c r="BEA4" s="50"/>
      <c r="BEB4" s="50"/>
      <c r="BEC4" s="50"/>
      <c r="BED4" s="50"/>
      <c r="BEE4" s="50"/>
      <c r="BEF4" s="52"/>
      <c r="BEG4" s="50"/>
      <c r="BEH4" s="55"/>
      <c r="BEI4" s="50"/>
      <c r="BEJ4" s="50"/>
      <c r="BEK4" s="50"/>
      <c r="BEL4" s="50"/>
      <c r="BEM4" s="50"/>
      <c r="BEN4" s="50"/>
      <c r="BEO4" s="50"/>
      <c r="BEP4" s="50"/>
      <c r="BEQ4" s="50"/>
      <c r="BER4" s="50"/>
      <c r="BES4" s="50"/>
      <c r="BET4" s="50"/>
      <c r="BEU4" s="50"/>
      <c r="BEV4" s="52"/>
      <c r="BEW4" s="50"/>
      <c r="BEX4" s="55"/>
      <c r="BEY4" s="50"/>
      <c r="BEZ4" s="50"/>
      <c r="BFA4" s="50"/>
      <c r="BFB4" s="50"/>
      <c r="BFC4" s="50"/>
      <c r="BFD4" s="50"/>
      <c r="BFE4" s="50"/>
      <c r="BFF4" s="50"/>
      <c r="BFG4" s="50"/>
      <c r="BFH4" s="50"/>
      <c r="BFI4" s="50"/>
      <c r="BFJ4" s="50"/>
      <c r="BFK4" s="50"/>
      <c r="BFL4" s="52"/>
      <c r="BFM4" s="50"/>
      <c r="BFN4" s="55"/>
      <c r="BFO4" s="50"/>
      <c r="BFP4" s="50"/>
      <c r="BFQ4" s="50"/>
      <c r="BFR4" s="50"/>
      <c r="BFS4" s="50"/>
      <c r="BFT4" s="50"/>
      <c r="BFU4" s="50"/>
      <c r="BFV4" s="50"/>
      <c r="BFW4" s="50"/>
      <c r="BFX4" s="50"/>
      <c r="BFY4" s="50"/>
      <c r="BFZ4" s="50"/>
      <c r="BGA4" s="50"/>
      <c r="BGB4" s="52"/>
      <c r="BGC4" s="50"/>
      <c r="BGD4" s="55"/>
      <c r="BGE4" s="50"/>
      <c r="BGF4" s="50"/>
      <c r="BGG4" s="50"/>
      <c r="BGH4" s="50"/>
      <c r="BGI4" s="50"/>
      <c r="BGJ4" s="50"/>
      <c r="BGK4" s="50"/>
      <c r="BGL4" s="50"/>
      <c r="BGM4" s="50"/>
      <c r="BGN4" s="50"/>
      <c r="BGO4" s="50"/>
      <c r="BGP4" s="50"/>
      <c r="BGQ4" s="50"/>
      <c r="BGR4" s="52"/>
      <c r="BGS4" s="50"/>
      <c r="BGT4" s="55"/>
      <c r="BGU4" s="50"/>
      <c r="BGV4" s="50"/>
      <c r="BGW4" s="50"/>
      <c r="BGX4" s="50"/>
      <c r="BGY4" s="50"/>
      <c r="BGZ4" s="50"/>
      <c r="BHA4" s="50"/>
      <c r="BHB4" s="50"/>
      <c r="BHC4" s="50"/>
      <c r="BHD4" s="50"/>
      <c r="BHE4" s="50"/>
      <c r="BHF4" s="50"/>
      <c r="BHG4" s="50"/>
      <c r="BHH4" s="52"/>
      <c r="BHI4" s="50"/>
      <c r="BHJ4" s="55"/>
      <c r="BHK4" s="50"/>
      <c r="BHL4" s="50"/>
      <c r="BHM4" s="50"/>
      <c r="BHN4" s="50"/>
      <c r="BHO4" s="50"/>
      <c r="BHP4" s="50"/>
      <c r="BHQ4" s="50"/>
      <c r="BHR4" s="50"/>
      <c r="BHS4" s="50"/>
      <c r="BHT4" s="50"/>
      <c r="BHU4" s="50"/>
      <c r="BHV4" s="50"/>
      <c r="BHW4" s="50"/>
      <c r="BHX4" s="52"/>
      <c r="BHY4" s="50"/>
      <c r="BHZ4" s="55"/>
      <c r="BIA4" s="50"/>
      <c r="BIB4" s="50"/>
      <c r="BIC4" s="50"/>
      <c r="BID4" s="50"/>
      <c r="BIE4" s="50"/>
      <c r="BIF4" s="50"/>
      <c r="BIG4" s="50"/>
      <c r="BIH4" s="50"/>
      <c r="BII4" s="50"/>
      <c r="BIJ4" s="50"/>
      <c r="BIK4" s="50"/>
      <c r="BIL4" s="50"/>
      <c r="BIM4" s="50"/>
      <c r="BIN4" s="52"/>
      <c r="BIO4" s="50"/>
      <c r="BIP4" s="55"/>
      <c r="BIQ4" s="50"/>
      <c r="BIR4" s="50"/>
      <c r="BIS4" s="50"/>
      <c r="BIT4" s="50"/>
      <c r="BIU4" s="50"/>
      <c r="BIV4" s="50"/>
      <c r="BIW4" s="50"/>
      <c r="BIX4" s="50"/>
      <c r="BIY4" s="50"/>
      <c r="BIZ4" s="50"/>
      <c r="BJA4" s="50"/>
      <c r="BJB4" s="50"/>
      <c r="BJC4" s="50"/>
      <c r="BJD4" s="52"/>
      <c r="BJE4" s="50"/>
      <c r="BJF4" s="55"/>
      <c r="BJG4" s="50"/>
      <c r="BJH4" s="50"/>
      <c r="BJI4" s="50"/>
      <c r="BJJ4" s="50"/>
      <c r="BJK4" s="50"/>
      <c r="BJL4" s="50"/>
      <c r="BJM4" s="50"/>
      <c r="BJN4" s="50"/>
      <c r="BJO4" s="50"/>
      <c r="BJP4" s="50"/>
      <c r="BJQ4" s="50"/>
      <c r="BJR4" s="50"/>
      <c r="BJS4" s="50"/>
      <c r="BJT4" s="52"/>
      <c r="BJU4" s="50"/>
      <c r="BJV4" s="55"/>
      <c r="BJW4" s="50"/>
      <c r="BJX4" s="50"/>
      <c r="BJY4" s="50"/>
      <c r="BJZ4" s="50"/>
      <c r="BKA4" s="50"/>
      <c r="BKB4" s="50"/>
      <c r="BKC4" s="50"/>
      <c r="BKD4" s="50"/>
      <c r="BKE4" s="50"/>
      <c r="BKF4" s="50"/>
      <c r="BKG4" s="50"/>
      <c r="BKH4" s="50"/>
      <c r="BKI4" s="50"/>
      <c r="BKJ4" s="52"/>
      <c r="BKK4" s="50"/>
      <c r="BKL4" s="55"/>
      <c r="BKM4" s="50"/>
      <c r="BKN4" s="50"/>
      <c r="BKO4" s="50"/>
      <c r="BKP4" s="50"/>
      <c r="BKQ4" s="50"/>
      <c r="BKR4" s="50"/>
      <c r="BKS4" s="50"/>
      <c r="BKT4" s="50"/>
      <c r="BKU4" s="50"/>
      <c r="BKV4" s="50"/>
      <c r="BKW4" s="50"/>
      <c r="BKX4" s="50"/>
      <c r="BKY4" s="50"/>
      <c r="BKZ4" s="52"/>
      <c r="BLA4" s="50"/>
      <c r="BLB4" s="55"/>
      <c r="BLC4" s="50"/>
      <c r="BLD4" s="50"/>
      <c r="BLE4" s="50"/>
      <c r="BLF4" s="50"/>
      <c r="BLG4" s="50"/>
      <c r="BLH4" s="50"/>
      <c r="BLI4" s="50"/>
      <c r="BLJ4" s="50"/>
      <c r="BLK4" s="50"/>
      <c r="BLL4" s="50"/>
      <c r="BLM4" s="50"/>
      <c r="BLN4" s="50"/>
      <c r="BLO4" s="50"/>
      <c r="BLP4" s="52"/>
      <c r="BLQ4" s="50"/>
      <c r="BLR4" s="55"/>
      <c r="BLS4" s="50"/>
      <c r="BLT4" s="50"/>
      <c r="BLU4" s="50"/>
      <c r="BLV4" s="50"/>
      <c r="BLW4" s="50"/>
      <c r="BLX4" s="50"/>
      <c r="BLY4" s="50"/>
      <c r="BLZ4" s="50"/>
      <c r="BMA4" s="50"/>
      <c r="BMB4" s="50"/>
      <c r="BMC4" s="50"/>
      <c r="BMD4" s="50"/>
      <c r="BME4" s="50"/>
      <c r="BMF4" s="52"/>
      <c r="BMG4" s="50"/>
      <c r="BMH4" s="55"/>
      <c r="BMI4" s="50"/>
      <c r="BMJ4" s="50"/>
      <c r="BMK4" s="50"/>
      <c r="BML4" s="50"/>
      <c r="BMM4" s="50"/>
      <c r="BMN4" s="50"/>
      <c r="BMO4" s="50"/>
      <c r="BMP4" s="50"/>
      <c r="BMQ4" s="50"/>
      <c r="BMR4" s="50"/>
      <c r="BMS4" s="50"/>
      <c r="BMT4" s="50"/>
      <c r="BMU4" s="50"/>
      <c r="BMV4" s="52"/>
      <c r="BMW4" s="50"/>
      <c r="BMX4" s="55"/>
      <c r="BMY4" s="50"/>
      <c r="BMZ4" s="50"/>
      <c r="BNA4" s="50"/>
      <c r="BNB4" s="50"/>
      <c r="BNC4" s="50"/>
      <c r="BND4" s="50"/>
      <c r="BNE4" s="50"/>
      <c r="BNF4" s="50"/>
      <c r="BNG4" s="50"/>
      <c r="BNH4" s="50"/>
      <c r="BNI4" s="50"/>
      <c r="BNJ4" s="50"/>
      <c r="BNK4" s="50"/>
      <c r="BNL4" s="52"/>
      <c r="BNM4" s="50"/>
      <c r="BNN4" s="55"/>
      <c r="BNO4" s="50"/>
      <c r="BNP4" s="50"/>
      <c r="BNQ4" s="50"/>
      <c r="BNR4" s="50"/>
      <c r="BNS4" s="50"/>
      <c r="BNT4" s="50"/>
      <c r="BNU4" s="50"/>
      <c r="BNV4" s="50"/>
      <c r="BNW4" s="50"/>
      <c r="BNX4" s="50"/>
      <c r="BNY4" s="50"/>
      <c r="BNZ4" s="50"/>
      <c r="BOA4" s="50"/>
      <c r="BOB4" s="52"/>
      <c r="BOC4" s="50"/>
      <c r="BOD4" s="55"/>
      <c r="BOE4" s="50"/>
      <c r="BOF4" s="50"/>
      <c r="BOG4" s="50"/>
      <c r="BOH4" s="50"/>
      <c r="BOI4" s="50"/>
      <c r="BOJ4" s="50"/>
      <c r="BOK4" s="50"/>
      <c r="BOL4" s="50"/>
      <c r="BOM4" s="50"/>
      <c r="BON4" s="50"/>
      <c r="BOO4" s="50"/>
      <c r="BOP4" s="50"/>
      <c r="BOQ4" s="50"/>
      <c r="BOR4" s="52"/>
      <c r="BOS4" s="50"/>
      <c r="BOT4" s="55"/>
      <c r="BOU4" s="50"/>
      <c r="BOV4" s="50"/>
      <c r="BOW4" s="50"/>
      <c r="BOX4" s="50"/>
      <c r="BOY4" s="50"/>
      <c r="BOZ4" s="50"/>
      <c r="BPA4" s="50"/>
      <c r="BPB4" s="50"/>
      <c r="BPC4" s="50"/>
      <c r="BPD4" s="50"/>
      <c r="BPE4" s="50"/>
      <c r="BPF4" s="50"/>
      <c r="BPG4" s="50"/>
      <c r="BPH4" s="52"/>
      <c r="BPI4" s="50"/>
      <c r="BPJ4" s="55"/>
      <c r="BPK4" s="50"/>
      <c r="BPL4" s="50"/>
      <c r="BPM4" s="50"/>
      <c r="BPN4" s="50"/>
      <c r="BPO4" s="50"/>
      <c r="BPP4" s="50"/>
      <c r="BPQ4" s="50"/>
      <c r="BPR4" s="50"/>
      <c r="BPS4" s="50"/>
      <c r="BPT4" s="50"/>
      <c r="BPU4" s="50"/>
      <c r="BPV4" s="50"/>
      <c r="BPW4" s="50"/>
      <c r="BPX4" s="52"/>
      <c r="BPY4" s="50"/>
      <c r="BPZ4" s="55"/>
      <c r="BQA4" s="50"/>
      <c r="BQB4" s="50"/>
      <c r="BQC4" s="50"/>
      <c r="BQD4" s="50"/>
      <c r="BQE4" s="50"/>
      <c r="BQF4" s="50"/>
      <c r="BQG4" s="50"/>
      <c r="BQH4" s="50"/>
      <c r="BQI4" s="50"/>
      <c r="BQJ4" s="50"/>
      <c r="BQK4" s="50"/>
      <c r="BQL4" s="50"/>
      <c r="BQM4" s="50"/>
      <c r="BQN4" s="52"/>
      <c r="BQO4" s="50"/>
      <c r="BQP4" s="55"/>
      <c r="BQQ4" s="50"/>
      <c r="BQR4" s="50"/>
      <c r="BQS4" s="50"/>
      <c r="BQT4" s="50"/>
      <c r="BQU4" s="50"/>
      <c r="BQV4" s="50"/>
      <c r="BQW4" s="50"/>
      <c r="BQX4" s="50"/>
      <c r="BQY4" s="50"/>
      <c r="BQZ4" s="50"/>
      <c r="BRA4" s="50"/>
      <c r="BRB4" s="50"/>
      <c r="BRC4" s="50"/>
      <c r="BRD4" s="52"/>
      <c r="BRE4" s="50"/>
      <c r="BRF4" s="55"/>
      <c r="BRG4" s="50"/>
      <c r="BRH4" s="50"/>
      <c r="BRI4" s="50"/>
      <c r="BRJ4" s="50"/>
      <c r="BRK4" s="50"/>
      <c r="BRL4" s="50"/>
      <c r="BRM4" s="50"/>
      <c r="BRN4" s="50"/>
      <c r="BRO4" s="50"/>
      <c r="BRP4" s="50"/>
      <c r="BRQ4" s="50"/>
      <c r="BRR4" s="50"/>
      <c r="BRS4" s="50"/>
      <c r="BRT4" s="52"/>
      <c r="BRU4" s="50"/>
      <c r="BRV4" s="55"/>
      <c r="BRW4" s="50"/>
      <c r="BRX4" s="50"/>
      <c r="BRY4" s="50"/>
      <c r="BRZ4" s="50"/>
      <c r="BSA4" s="50"/>
      <c r="BSB4" s="50"/>
      <c r="BSC4" s="50"/>
      <c r="BSD4" s="50"/>
      <c r="BSE4" s="50"/>
      <c r="BSF4" s="50"/>
      <c r="BSG4" s="50"/>
      <c r="BSH4" s="50"/>
      <c r="BSI4" s="50"/>
      <c r="BSJ4" s="52"/>
      <c r="BSK4" s="50"/>
      <c r="BSL4" s="55"/>
      <c r="BSM4" s="50"/>
      <c r="BSN4" s="50"/>
      <c r="BSO4" s="50"/>
      <c r="BSP4" s="50"/>
      <c r="BSQ4" s="50"/>
      <c r="BSR4" s="50"/>
      <c r="BSS4" s="50"/>
      <c r="BST4" s="50"/>
      <c r="BSU4" s="50"/>
      <c r="BSV4" s="50"/>
      <c r="BSW4" s="50"/>
      <c r="BSX4" s="50"/>
      <c r="BSY4" s="50"/>
      <c r="BSZ4" s="52"/>
      <c r="BTA4" s="50"/>
      <c r="BTB4" s="55"/>
      <c r="BTC4" s="50"/>
      <c r="BTD4" s="50"/>
      <c r="BTE4" s="50"/>
      <c r="BTF4" s="50"/>
      <c r="BTG4" s="50"/>
      <c r="BTH4" s="50"/>
      <c r="BTI4" s="50"/>
      <c r="BTJ4" s="50"/>
      <c r="BTK4" s="50"/>
      <c r="BTL4" s="50"/>
      <c r="BTM4" s="50"/>
      <c r="BTN4" s="50"/>
      <c r="BTO4" s="50"/>
      <c r="BTP4" s="52"/>
      <c r="BTQ4" s="50"/>
      <c r="BTR4" s="55"/>
      <c r="BTS4" s="50"/>
      <c r="BTT4" s="50"/>
      <c r="BTU4" s="50"/>
      <c r="BTV4" s="50"/>
      <c r="BTW4" s="50"/>
      <c r="BTX4" s="50"/>
      <c r="BTY4" s="50"/>
      <c r="BTZ4" s="50"/>
      <c r="BUA4" s="50"/>
      <c r="BUB4" s="50"/>
      <c r="BUC4" s="50"/>
      <c r="BUD4" s="50"/>
      <c r="BUE4" s="50"/>
      <c r="BUF4" s="52"/>
      <c r="BUG4" s="50"/>
      <c r="BUH4" s="55"/>
      <c r="BUI4" s="50"/>
      <c r="BUJ4" s="50"/>
      <c r="BUK4" s="50"/>
      <c r="BUL4" s="50"/>
      <c r="BUM4" s="50"/>
      <c r="BUN4" s="50"/>
      <c r="BUO4" s="50"/>
      <c r="BUP4" s="50"/>
      <c r="BUQ4" s="50"/>
      <c r="BUR4" s="50"/>
      <c r="BUS4" s="50"/>
      <c r="BUT4" s="50"/>
      <c r="BUU4" s="50"/>
      <c r="BUV4" s="52"/>
      <c r="BUW4" s="50"/>
      <c r="BUX4" s="55"/>
      <c r="BUY4" s="50"/>
      <c r="BUZ4" s="50"/>
      <c r="BVA4" s="50"/>
      <c r="BVB4" s="50"/>
      <c r="BVC4" s="50"/>
      <c r="BVD4" s="50"/>
      <c r="BVE4" s="50"/>
      <c r="BVF4" s="50"/>
      <c r="BVG4" s="50"/>
      <c r="BVH4" s="50"/>
      <c r="BVI4" s="50"/>
      <c r="BVJ4" s="50"/>
      <c r="BVK4" s="50"/>
      <c r="BVL4" s="52"/>
      <c r="BVM4" s="50"/>
      <c r="BVN4" s="55"/>
      <c r="BVO4" s="50"/>
      <c r="BVP4" s="50"/>
      <c r="BVQ4" s="50"/>
      <c r="BVR4" s="50"/>
      <c r="BVS4" s="50"/>
      <c r="BVT4" s="50"/>
      <c r="BVU4" s="50"/>
      <c r="BVV4" s="50"/>
      <c r="BVW4" s="50"/>
      <c r="BVX4" s="50"/>
      <c r="BVY4" s="50"/>
      <c r="BVZ4" s="50"/>
      <c r="BWA4" s="50"/>
      <c r="BWB4" s="52"/>
      <c r="BWC4" s="50"/>
      <c r="BWD4" s="55"/>
      <c r="BWE4" s="50"/>
      <c r="BWF4" s="50"/>
      <c r="BWG4" s="50"/>
      <c r="BWH4" s="50"/>
      <c r="BWI4" s="50"/>
      <c r="BWJ4" s="50"/>
      <c r="BWK4" s="50"/>
      <c r="BWL4" s="50"/>
      <c r="BWM4" s="50"/>
      <c r="BWN4" s="50"/>
      <c r="BWO4" s="50"/>
      <c r="BWP4" s="50"/>
      <c r="BWQ4" s="50"/>
      <c r="BWR4" s="52"/>
      <c r="BWS4" s="50"/>
      <c r="BWT4" s="55"/>
      <c r="BWU4" s="50"/>
      <c r="BWV4" s="50"/>
      <c r="BWW4" s="50"/>
      <c r="BWX4" s="50"/>
      <c r="BWY4" s="50"/>
      <c r="BWZ4" s="50"/>
      <c r="BXA4" s="50"/>
      <c r="BXB4" s="50"/>
      <c r="BXC4" s="50"/>
      <c r="BXD4" s="50"/>
      <c r="BXE4" s="50"/>
      <c r="BXF4" s="50"/>
      <c r="BXG4" s="50"/>
      <c r="BXH4" s="52"/>
      <c r="BXI4" s="50"/>
      <c r="BXJ4" s="55"/>
      <c r="BXK4" s="50"/>
      <c r="BXL4" s="50"/>
      <c r="BXM4" s="50"/>
      <c r="BXN4" s="50"/>
      <c r="BXO4" s="50"/>
      <c r="BXP4" s="50"/>
      <c r="BXQ4" s="50"/>
      <c r="BXR4" s="50"/>
      <c r="BXS4" s="50"/>
      <c r="BXT4" s="50"/>
      <c r="BXU4" s="50"/>
      <c r="BXV4" s="50"/>
      <c r="BXW4" s="50"/>
      <c r="BXX4" s="52"/>
      <c r="BXY4" s="50"/>
      <c r="BXZ4" s="55"/>
      <c r="BYA4" s="50"/>
      <c r="BYB4" s="50"/>
      <c r="BYC4" s="50"/>
      <c r="BYD4" s="50"/>
      <c r="BYE4" s="50"/>
      <c r="BYF4" s="50"/>
      <c r="BYG4" s="50"/>
      <c r="BYH4" s="50"/>
      <c r="BYI4" s="50"/>
      <c r="BYJ4" s="50"/>
      <c r="BYK4" s="50"/>
      <c r="BYL4" s="50"/>
      <c r="BYM4" s="50"/>
      <c r="BYN4" s="52"/>
      <c r="BYO4" s="50"/>
      <c r="BYP4" s="55"/>
      <c r="BYQ4" s="50"/>
      <c r="BYR4" s="50"/>
      <c r="BYS4" s="50"/>
      <c r="BYT4" s="50"/>
      <c r="BYU4" s="50"/>
      <c r="BYV4" s="50"/>
      <c r="BYW4" s="50"/>
      <c r="BYX4" s="50"/>
      <c r="BYY4" s="50"/>
      <c r="BYZ4" s="50"/>
      <c r="BZA4" s="50"/>
      <c r="BZB4" s="50"/>
      <c r="BZC4" s="50"/>
      <c r="BZD4" s="52"/>
      <c r="BZE4" s="50"/>
      <c r="BZF4" s="55"/>
      <c r="BZG4" s="50"/>
      <c r="BZH4" s="50"/>
      <c r="BZI4" s="50"/>
      <c r="BZJ4" s="50"/>
      <c r="BZK4" s="50"/>
      <c r="BZL4" s="50"/>
      <c r="BZM4" s="50"/>
      <c r="BZN4" s="50"/>
      <c r="BZO4" s="50"/>
      <c r="BZP4" s="50"/>
      <c r="BZQ4" s="50"/>
      <c r="BZR4" s="50"/>
      <c r="BZS4" s="50"/>
      <c r="BZT4" s="52"/>
      <c r="BZU4" s="50"/>
      <c r="BZV4" s="55"/>
      <c r="BZW4" s="50"/>
      <c r="BZX4" s="50"/>
      <c r="BZY4" s="50"/>
      <c r="BZZ4" s="50"/>
      <c r="CAA4" s="50"/>
      <c r="CAB4" s="50"/>
      <c r="CAC4" s="50"/>
      <c r="CAD4" s="50"/>
      <c r="CAE4" s="50"/>
      <c r="CAF4" s="50"/>
      <c r="CAG4" s="50"/>
      <c r="CAH4" s="50"/>
      <c r="CAI4" s="50"/>
      <c r="CAJ4" s="52"/>
      <c r="CAK4" s="50"/>
      <c r="CAL4" s="55"/>
      <c r="CAM4" s="50"/>
      <c r="CAN4" s="50"/>
      <c r="CAO4" s="50"/>
      <c r="CAP4" s="50"/>
      <c r="CAQ4" s="50"/>
      <c r="CAR4" s="50"/>
      <c r="CAS4" s="50"/>
      <c r="CAT4" s="50"/>
      <c r="CAU4" s="50"/>
      <c r="CAV4" s="50"/>
      <c r="CAW4" s="50"/>
      <c r="CAX4" s="50"/>
      <c r="CAY4" s="50"/>
      <c r="CAZ4" s="52"/>
      <c r="CBA4" s="50"/>
      <c r="CBB4" s="55"/>
      <c r="CBC4" s="50"/>
      <c r="CBD4" s="50"/>
      <c r="CBE4" s="50"/>
      <c r="CBF4" s="50"/>
      <c r="CBG4" s="50"/>
      <c r="CBH4" s="50"/>
      <c r="CBI4" s="50"/>
      <c r="CBJ4" s="50"/>
      <c r="CBK4" s="50"/>
      <c r="CBL4" s="50"/>
      <c r="CBM4" s="50"/>
      <c r="CBN4" s="50"/>
      <c r="CBO4" s="50"/>
      <c r="CBP4" s="52"/>
      <c r="CBQ4" s="50"/>
      <c r="CBR4" s="55"/>
      <c r="CBS4" s="50"/>
      <c r="CBT4" s="50"/>
      <c r="CBU4" s="50"/>
      <c r="CBV4" s="50"/>
      <c r="CBW4" s="50"/>
      <c r="CBX4" s="50"/>
      <c r="CBY4" s="50"/>
      <c r="CBZ4" s="50"/>
      <c r="CCA4" s="50"/>
      <c r="CCB4" s="50"/>
      <c r="CCC4" s="50"/>
      <c r="CCD4" s="50"/>
      <c r="CCE4" s="50"/>
      <c r="CCF4" s="52"/>
      <c r="CCG4" s="50"/>
      <c r="CCH4" s="55"/>
      <c r="CCI4" s="50"/>
      <c r="CCJ4" s="50"/>
      <c r="CCK4" s="50"/>
      <c r="CCL4" s="50"/>
      <c r="CCM4" s="50"/>
      <c r="CCN4" s="50"/>
      <c r="CCO4" s="50"/>
      <c r="CCP4" s="50"/>
      <c r="CCQ4" s="50"/>
      <c r="CCR4" s="50"/>
      <c r="CCS4" s="50"/>
      <c r="CCT4" s="50"/>
      <c r="CCU4" s="50"/>
      <c r="CCV4" s="52"/>
      <c r="CCW4" s="50"/>
      <c r="CCX4" s="55"/>
      <c r="CCY4" s="50"/>
      <c r="CCZ4" s="50"/>
      <c r="CDA4" s="50"/>
      <c r="CDB4" s="50"/>
      <c r="CDC4" s="50"/>
      <c r="CDD4" s="50"/>
      <c r="CDE4" s="50"/>
      <c r="CDF4" s="50"/>
      <c r="CDG4" s="50"/>
      <c r="CDH4" s="50"/>
      <c r="CDI4" s="50"/>
      <c r="CDJ4" s="50"/>
      <c r="CDK4" s="50"/>
      <c r="CDL4" s="52"/>
      <c r="CDM4" s="50"/>
      <c r="CDN4" s="55"/>
      <c r="CDO4" s="50"/>
      <c r="CDP4" s="50"/>
      <c r="CDQ4" s="50"/>
      <c r="CDR4" s="50"/>
      <c r="CDS4" s="50"/>
      <c r="CDT4" s="50"/>
      <c r="CDU4" s="50"/>
      <c r="CDV4" s="50"/>
      <c r="CDW4" s="50"/>
      <c r="CDX4" s="50"/>
      <c r="CDY4" s="50"/>
      <c r="CDZ4" s="50"/>
      <c r="CEA4" s="50"/>
      <c r="CEB4" s="52"/>
      <c r="CEC4" s="50"/>
      <c r="CED4" s="55"/>
      <c r="CEE4" s="50"/>
      <c r="CEF4" s="50"/>
      <c r="CEG4" s="50"/>
      <c r="CEH4" s="50"/>
      <c r="CEI4" s="50"/>
      <c r="CEJ4" s="50"/>
      <c r="CEK4" s="50"/>
      <c r="CEL4" s="50"/>
      <c r="CEM4" s="50"/>
      <c r="CEN4" s="50"/>
      <c r="CEO4" s="50"/>
      <c r="CEP4" s="50"/>
      <c r="CEQ4" s="50"/>
      <c r="CER4" s="52"/>
      <c r="CES4" s="50"/>
      <c r="CET4" s="55"/>
      <c r="CEU4" s="50"/>
      <c r="CEV4" s="50"/>
      <c r="CEW4" s="50"/>
      <c r="CEX4" s="50"/>
      <c r="CEY4" s="50"/>
      <c r="CEZ4" s="50"/>
      <c r="CFA4" s="50"/>
      <c r="CFB4" s="50"/>
      <c r="CFC4" s="50"/>
      <c r="CFD4" s="50"/>
      <c r="CFE4" s="50"/>
      <c r="CFF4" s="50"/>
      <c r="CFG4" s="50"/>
      <c r="CFH4" s="52"/>
      <c r="CFI4" s="50"/>
      <c r="CFJ4" s="55"/>
      <c r="CFK4" s="50"/>
      <c r="CFL4" s="50"/>
      <c r="CFM4" s="50"/>
      <c r="CFN4" s="50"/>
      <c r="CFO4" s="50"/>
      <c r="CFP4" s="50"/>
      <c r="CFQ4" s="50"/>
      <c r="CFR4" s="50"/>
      <c r="CFS4" s="50"/>
      <c r="CFT4" s="50"/>
      <c r="CFU4" s="50"/>
      <c r="CFV4" s="50"/>
      <c r="CFW4" s="50"/>
      <c r="CFX4" s="52"/>
      <c r="CFY4" s="50"/>
      <c r="CFZ4" s="55"/>
      <c r="CGA4" s="50"/>
      <c r="CGB4" s="50"/>
      <c r="CGC4" s="50"/>
      <c r="CGD4" s="50"/>
      <c r="CGE4" s="50"/>
      <c r="CGF4" s="50"/>
      <c r="CGG4" s="50"/>
      <c r="CGH4" s="50"/>
      <c r="CGI4" s="50"/>
      <c r="CGJ4" s="50"/>
      <c r="CGK4" s="50"/>
      <c r="CGL4" s="50"/>
      <c r="CGM4" s="50"/>
      <c r="CGN4" s="52"/>
      <c r="CGO4" s="50"/>
      <c r="CGP4" s="55"/>
      <c r="CGQ4" s="50"/>
      <c r="CGR4" s="50"/>
      <c r="CGS4" s="50"/>
      <c r="CGT4" s="50"/>
      <c r="CGU4" s="50"/>
      <c r="CGV4" s="50"/>
      <c r="CGW4" s="50"/>
      <c r="CGX4" s="50"/>
      <c r="CGY4" s="50"/>
      <c r="CGZ4" s="50"/>
      <c r="CHA4" s="50"/>
      <c r="CHB4" s="50"/>
      <c r="CHC4" s="50"/>
      <c r="CHD4" s="52"/>
      <c r="CHE4" s="50"/>
      <c r="CHF4" s="55"/>
      <c r="CHG4" s="50"/>
      <c r="CHH4" s="50"/>
      <c r="CHI4" s="50"/>
      <c r="CHJ4" s="50"/>
      <c r="CHK4" s="50"/>
      <c r="CHL4" s="50"/>
      <c r="CHM4" s="50"/>
      <c r="CHN4" s="50"/>
      <c r="CHO4" s="50"/>
      <c r="CHP4" s="50"/>
      <c r="CHQ4" s="50"/>
      <c r="CHR4" s="50"/>
      <c r="CHS4" s="50"/>
      <c r="CHT4" s="52"/>
      <c r="CHU4" s="50"/>
      <c r="CHV4" s="55"/>
      <c r="CHW4" s="50"/>
      <c r="CHX4" s="50"/>
      <c r="CHY4" s="50"/>
      <c r="CHZ4" s="50"/>
      <c r="CIA4" s="50"/>
      <c r="CIB4" s="50"/>
      <c r="CIC4" s="50"/>
      <c r="CID4" s="50"/>
      <c r="CIE4" s="50"/>
      <c r="CIF4" s="50"/>
      <c r="CIG4" s="50"/>
      <c r="CIH4" s="50"/>
      <c r="CII4" s="50"/>
      <c r="CIJ4" s="52"/>
      <c r="CIK4" s="50"/>
      <c r="CIL4" s="55"/>
      <c r="CIM4" s="50"/>
      <c r="CIN4" s="50"/>
      <c r="CIO4" s="50"/>
      <c r="CIP4" s="50"/>
      <c r="CIQ4" s="50"/>
      <c r="CIR4" s="50"/>
      <c r="CIS4" s="50"/>
      <c r="CIT4" s="50"/>
      <c r="CIU4" s="50"/>
      <c r="CIV4" s="50"/>
      <c r="CIW4" s="50"/>
      <c r="CIX4" s="50"/>
      <c r="CIY4" s="50"/>
      <c r="CIZ4" s="52"/>
      <c r="CJA4" s="50"/>
      <c r="CJB4" s="55"/>
      <c r="CJC4" s="50"/>
      <c r="CJD4" s="50"/>
      <c r="CJE4" s="50"/>
      <c r="CJF4" s="50"/>
      <c r="CJG4" s="50"/>
      <c r="CJH4" s="50"/>
      <c r="CJI4" s="50"/>
      <c r="CJJ4" s="50"/>
      <c r="CJK4" s="50"/>
      <c r="CJL4" s="50"/>
      <c r="CJM4" s="50"/>
      <c r="CJN4" s="50"/>
      <c r="CJO4" s="50"/>
      <c r="CJP4" s="52"/>
      <c r="CJQ4" s="50"/>
      <c r="CJR4" s="55"/>
      <c r="CJS4" s="50"/>
      <c r="CJT4" s="50"/>
      <c r="CJU4" s="50"/>
      <c r="CJV4" s="50"/>
      <c r="CJW4" s="50"/>
      <c r="CJX4" s="50"/>
      <c r="CJY4" s="50"/>
      <c r="CJZ4" s="50"/>
      <c r="CKA4" s="50"/>
      <c r="CKB4" s="50"/>
      <c r="CKC4" s="50"/>
      <c r="CKD4" s="50"/>
      <c r="CKE4" s="50"/>
      <c r="CKF4" s="52"/>
      <c r="CKG4" s="50"/>
      <c r="CKH4" s="55"/>
      <c r="CKI4" s="50"/>
      <c r="CKJ4" s="50"/>
      <c r="CKK4" s="50"/>
      <c r="CKL4" s="50"/>
      <c r="CKM4" s="50"/>
      <c r="CKN4" s="50"/>
      <c r="CKO4" s="50"/>
      <c r="CKP4" s="50"/>
      <c r="CKQ4" s="50"/>
      <c r="CKR4" s="50"/>
      <c r="CKS4" s="50"/>
      <c r="CKT4" s="50"/>
      <c r="CKU4" s="50"/>
      <c r="CKV4" s="52"/>
      <c r="CKW4" s="50"/>
      <c r="CKX4" s="55"/>
      <c r="CKY4" s="50"/>
      <c r="CKZ4" s="50"/>
      <c r="CLA4" s="50"/>
      <c r="CLB4" s="50"/>
      <c r="CLC4" s="50"/>
      <c r="CLD4" s="50"/>
      <c r="CLE4" s="50"/>
      <c r="CLF4" s="50"/>
      <c r="CLG4" s="50"/>
      <c r="CLH4" s="50"/>
      <c r="CLI4" s="50"/>
      <c r="CLJ4" s="50"/>
      <c r="CLK4" s="50"/>
      <c r="CLL4" s="52"/>
      <c r="CLM4" s="50"/>
      <c r="CLN4" s="55"/>
      <c r="CLO4" s="50"/>
      <c r="CLP4" s="50"/>
      <c r="CLQ4" s="50"/>
      <c r="CLR4" s="50"/>
      <c r="CLS4" s="50"/>
      <c r="CLT4" s="50"/>
      <c r="CLU4" s="50"/>
      <c r="CLV4" s="50"/>
      <c r="CLW4" s="50"/>
      <c r="CLX4" s="50"/>
      <c r="CLY4" s="50"/>
      <c r="CLZ4" s="50"/>
      <c r="CMA4" s="50"/>
      <c r="CMB4" s="52"/>
      <c r="CMC4" s="50"/>
      <c r="CMD4" s="55"/>
      <c r="CME4" s="50"/>
      <c r="CMF4" s="50"/>
      <c r="CMG4" s="50"/>
      <c r="CMH4" s="50"/>
      <c r="CMI4" s="50"/>
      <c r="CMJ4" s="50"/>
      <c r="CMK4" s="50"/>
      <c r="CML4" s="50"/>
      <c r="CMM4" s="50"/>
      <c r="CMN4" s="50"/>
      <c r="CMO4" s="50"/>
      <c r="CMP4" s="50"/>
      <c r="CMQ4" s="50"/>
      <c r="CMR4" s="52"/>
      <c r="CMS4" s="50"/>
      <c r="CMT4" s="55"/>
      <c r="CMU4" s="50"/>
      <c r="CMV4" s="50"/>
      <c r="CMW4" s="50"/>
      <c r="CMX4" s="50"/>
      <c r="CMY4" s="50"/>
      <c r="CMZ4" s="50"/>
      <c r="CNA4" s="50"/>
      <c r="CNB4" s="50"/>
      <c r="CNC4" s="50"/>
      <c r="CND4" s="50"/>
      <c r="CNE4" s="50"/>
      <c r="CNF4" s="50"/>
      <c r="CNG4" s="50"/>
      <c r="CNH4" s="52"/>
      <c r="CNI4" s="50"/>
      <c r="CNJ4" s="55"/>
      <c r="CNK4" s="50"/>
      <c r="CNL4" s="50"/>
      <c r="CNM4" s="50"/>
      <c r="CNN4" s="50"/>
      <c r="CNO4" s="50"/>
      <c r="CNP4" s="50"/>
      <c r="CNQ4" s="50"/>
      <c r="CNR4" s="50"/>
      <c r="CNS4" s="50"/>
      <c r="CNT4" s="50"/>
      <c r="CNU4" s="50"/>
      <c r="CNV4" s="50"/>
      <c r="CNW4" s="50"/>
      <c r="CNX4" s="52"/>
      <c r="CNY4" s="50"/>
      <c r="CNZ4" s="55"/>
      <c r="COA4" s="50"/>
      <c r="COB4" s="50"/>
      <c r="COC4" s="50"/>
      <c r="COD4" s="50"/>
      <c r="COE4" s="50"/>
      <c r="COF4" s="50"/>
      <c r="COG4" s="50"/>
      <c r="COH4" s="50"/>
      <c r="COI4" s="50"/>
      <c r="COJ4" s="50"/>
      <c r="COK4" s="50"/>
      <c r="COL4" s="50"/>
      <c r="COM4" s="50"/>
      <c r="CON4" s="52"/>
      <c r="COO4" s="50"/>
      <c r="COP4" s="55"/>
      <c r="COQ4" s="50"/>
      <c r="COR4" s="50"/>
      <c r="COS4" s="50"/>
      <c r="COT4" s="50"/>
      <c r="COU4" s="50"/>
      <c r="COV4" s="50"/>
      <c r="COW4" s="50"/>
      <c r="COX4" s="50"/>
      <c r="COY4" s="50"/>
      <c r="COZ4" s="50"/>
      <c r="CPA4" s="50"/>
      <c r="CPB4" s="50"/>
      <c r="CPC4" s="50"/>
      <c r="CPD4" s="52"/>
      <c r="CPE4" s="50"/>
      <c r="CPF4" s="55"/>
      <c r="CPG4" s="50"/>
      <c r="CPH4" s="50"/>
      <c r="CPI4" s="50"/>
      <c r="CPJ4" s="50"/>
      <c r="CPK4" s="50"/>
      <c r="CPL4" s="50"/>
      <c r="CPM4" s="50"/>
      <c r="CPN4" s="50"/>
      <c r="CPO4" s="50"/>
      <c r="CPP4" s="50"/>
      <c r="CPQ4" s="50"/>
      <c r="CPR4" s="50"/>
      <c r="CPS4" s="50"/>
      <c r="CPT4" s="52"/>
      <c r="CPU4" s="50"/>
      <c r="CPV4" s="55"/>
      <c r="CPW4" s="50"/>
      <c r="CPX4" s="50"/>
      <c r="CPY4" s="50"/>
      <c r="CPZ4" s="50"/>
      <c r="CQA4" s="50"/>
      <c r="CQB4" s="50"/>
      <c r="CQC4" s="50"/>
      <c r="CQD4" s="50"/>
      <c r="CQE4" s="50"/>
      <c r="CQF4" s="50"/>
      <c r="CQG4" s="50"/>
      <c r="CQH4" s="50"/>
      <c r="CQI4" s="50"/>
      <c r="CQJ4" s="52"/>
      <c r="CQK4" s="50"/>
      <c r="CQL4" s="55"/>
      <c r="CQM4" s="50"/>
      <c r="CQN4" s="50"/>
      <c r="CQO4" s="50"/>
      <c r="CQP4" s="50"/>
      <c r="CQQ4" s="50"/>
      <c r="CQR4" s="50"/>
      <c r="CQS4" s="50"/>
      <c r="CQT4" s="50"/>
      <c r="CQU4" s="50"/>
      <c r="CQV4" s="50"/>
      <c r="CQW4" s="50"/>
      <c r="CQX4" s="50"/>
      <c r="CQY4" s="50"/>
      <c r="CQZ4" s="52"/>
      <c r="CRA4" s="50"/>
      <c r="CRB4" s="55"/>
      <c r="CRC4" s="50"/>
      <c r="CRD4" s="50"/>
      <c r="CRE4" s="50"/>
      <c r="CRF4" s="50"/>
      <c r="CRG4" s="50"/>
      <c r="CRH4" s="50"/>
      <c r="CRI4" s="50"/>
      <c r="CRJ4" s="50"/>
      <c r="CRK4" s="50"/>
      <c r="CRL4" s="50"/>
      <c r="CRM4" s="50"/>
      <c r="CRN4" s="50"/>
      <c r="CRO4" s="50"/>
      <c r="CRP4" s="52"/>
      <c r="CRQ4" s="50"/>
      <c r="CRR4" s="55"/>
      <c r="CRS4" s="50"/>
      <c r="CRT4" s="50"/>
      <c r="CRU4" s="50"/>
      <c r="CRV4" s="50"/>
      <c r="CRW4" s="50"/>
      <c r="CRX4" s="50"/>
      <c r="CRY4" s="50"/>
      <c r="CRZ4" s="50"/>
      <c r="CSA4" s="50"/>
      <c r="CSB4" s="50"/>
      <c r="CSC4" s="50"/>
      <c r="CSD4" s="50"/>
      <c r="CSE4" s="50"/>
      <c r="CSF4" s="52"/>
      <c r="CSG4" s="50"/>
      <c r="CSH4" s="55"/>
      <c r="CSI4" s="50"/>
      <c r="CSJ4" s="50"/>
      <c r="CSK4" s="50"/>
      <c r="CSL4" s="50"/>
      <c r="CSM4" s="50"/>
      <c r="CSN4" s="50"/>
      <c r="CSO4" s="50"/>
      <c r="CSP4" s="50"/>
      <c r="CSQ4" s="50"/>
      <c r="CSR4" s="50"/>
      <c r="CSS4" s="50"/>
      <c r="CST4" s="50"/>
      <c r="CSU4" s="50"/>
      <c r="CSV4" s="52"/>
      <c r="CSW4" s="50"/>
      <c r="CSX4" s="55"/>
      <c r="CSY4" s="50"/>
      <c r="CSZ4" s="50"/>
      <c r="CTA4" s="50"/>
      <c r="CTB4" s="50"/>
      <c r="CTC4" s="50"/>
      <c r="CTD4" s="50"/>
      <c r="CTE4" s="50"/>
      <c r="CTF4" s="50"/>
      <c r="CTG4" s="50"/>
      <c r="CTH4" s="50"/>
      <c r="CTI4" s="50"/>
      <c r="CTJ4" s="50"/>
      <c r="CTK4" s="50"/>
      <c r="CTL4" s="52"/>
      <c r="CTM4" s="50"/>
      <c r="CTN4" s="55"/>
      <c r="CTO4" s="50"/>
      <c r="CTP4" s="50"/>
      <c r="CTQ4" s="50"/>
      <c r="CTR4" s="50"/>
      <c r="CTS4" s="50"/>
      <c r="CTT4" s="50"/>
      <c r="CTU4" s="50"/>
      <c r="CTV4" s="50"/>
      <c r="CTW4" s="50"/>
      <c r="CTX4" s="50"/>
      <c r="CTY4" s="50"/>
      <c r="CTZ4" s="50"/>
      <c r="CUA4" s="50"/>
      <c r="CUB4" s="52"/>
      <c r="CUC4" s="50"/>
      <c r="CUD4" s="55"/>
      <c r="CUE4" s="50"/>
      <c r="CUF4" s="50"/>
      <c r="CUG4" s="50"/>
      <c r="CUH4" s="50"/>
      <c r="CUI4" s="50"/>
      <c r="CUJ4" s="50"/>
      <c r="CUK4" s="50"/>
      <c r="CUL4" s="50"/>
      <c r="CUM4" s="50"/>
      <c r="CUN4" s="50"/>
      <c r="CUO4" s="50"/>
      <c r="CUP4" s="50"/>
      <c r="CUQ4" s="50"/>
      <c r="CUR4" s="52"/>
      <c r="CUS4" s="50"/>
      <c r="CUT4" s="55"/>
      <c r="CUU4" s="50"/>
      <c r="CUV4" s="50"/>
      <c r="CUW4" s="50"/>
      <c r="CUX4" s="50"/>
      <c r="CUY4" s="50"/>
      <c r="CUZ4" s="50"/>
      <c r="CVA4" s="50"/>
      <c r="CVB4" s="50"/>
      <c r="CVC4" s="50"/>
      <c r="CVD4" s="50"/>
      <c r="CVE4" s="50"/>
      <c r="CVF4" s="50"/>
      <c r="CVG4" s="50"/>
      <c r="CVH4" s="52"/>
      <c r="CVI4" s="50"/>
      <c r="CVJ4" s="55"/>
      <c r="CVK4" s="50"/>
      <c r="CVL4" s="50"/>
      <c r="CVM4" s="50"/>
      <c r="CVN4" s="50"/>
      <c r="CVO4" s="50"/>
      <c r="CVP4" s="50"/>
      <c r="CVQ4" s="50"/>
      <c r="CVR4" s="50"/>
      <c r="CVS4" s="50"/>
      <c r="CVT4" s="50"/>
      <c r="CVU4" s="50"/>
      <c r="CVV4" s="50"/>
      <c r="CVW4" s="50"/>
      <c r="CVX4" s="52"/>
      <c r="CVY4" s="50"/>
      <c r="CVZ4" s="55"/>
      <c r="CWA4" s="50"/>
      <c r="CWB4" s="50"/>
      <c r="CWC4" s="50"/>
      <c r="CWD4" s="50"/>
      <c r="CWE4" s="50"/>
      <c r="CWF4" s="50"/>
      <c r="CWG4" s="50"/>
      <c r="CWH4" s="50"/>
      <c r="CWI4" s="50"/>
      <c r="CWJ4" s="50"/>
      <c r="CWK4" s="50"/>
      <c r="CWL4" s="50"/>
      <c r="CWM4" s="50"/>
      <c r="CWN4" s="52"/>
      <c r="CWO4" s="50"/>
      <c r="CWP4" s="55"/>
      <c r="CWQ4" s="50"/>
      <c r="CWR4" s="50"/>
      <c r="CWS4" s="50"/>
      <c r="CWT4" s="50"/>
      <c r="CWU4" s="50"/>
      <c r="CWV4" s="50"/>
      <c r="CWW4" s="50"/>
      <c r="CWX4" s="50"/>
      <c r="CWY4" s="50"/>
      <c r="CWZ4" s="50"/>
      <c r="CXA4" s="50"/>
      <c r="CXB4" s="50"/>
      <c r="CXC4" s="50"/>
      <c r="CXD4" s="52"/>
      <c r="CXE4" s="50"/>
      <c r="CXF4" s="55"/>
      <c r="CXG4" s="50"/>
      <c r="CXH4" s="50"/>
      <c r="CXI4" s="50"/>
      <c r="CXJ4" s="50"/>
      <c r="CXK4" s="50"/>
      <c r="CXL4" s="50"/>
      <c r="CXM4" s="50"/>
      <c r="CXN4" s="50"/>
      <c r="CXO4" s="50"/>
      <c r="CXP4" s="50"/>
      <c r="CXQ4" s="50"/>
      <c r="CXR4" s="50"/>
      <c r="CXS4" s="50"/>
      <c r="CXT4" s="52"/>
      <c r="CXU4" s="50"/>
      <c r="CXV4" s="55"/>
      <c r="CXW4" s="50"/>
      <c r="CXX4" s="50"/>
      <c r="CXY4" s="50"/>
      <c r="CXZ4" s="50"/>
      <c r="CYA4" s="50"/>
      <c r="CYB4" s="50"/>
      <c r="CYC4" s="50"/>
      <c r="CYD4" s="50"/>
      <c r="CYE4" s="50"/>
      <c r="CYF4" s="50"/>
      <c r="CYG4" s="50"/>
      <c r="CYH4" s="50"/>
      <c r="CYI4" s="50"/>
      <c r="CYJ4" s="52"/>
      <c r="CYK4" s="50"/>
      <c r="CYL4" s="55"/>
      <c r="CYM4" s="50"/>
      <c r="CYN4" s="50"/>
      <c r="CYO4" s="50"/>
      <c r="CYP4" s="50"/>
      <c r="CYQ4" s="50"/>
      <c r="CYR4" s="50"/>
      <c r="CYS4" s="50"/>
      <c r="CYT4" s="50"/>
      <c r="CYU4" s="50"/>
      <c r="CYV4" s="50"/>
      <c r="CYW4" s="50"/>
      <c r="CYX4" s="50"/>
      <c r="CYY4" s="50"/>
      <c r="CYZ4" s="52"/>
      <c r="CZA4" s="50"/>
      <c r="CZB4" s="55"/>
      <c r="CZC4" s="50"/>
      <c r="CZD4" s="50"/>
      <c r="CZE4" s="50"/>
      <c r="CZF4" s="50"/>
      <c r="CZG4" s="50"/>
      <c r="CZH4" s="50"/>
      <c r="CZI4" s="50"/>
      <c r="CZJ4" s="50"/>
      <c r="CZK4" s="50"/>
      <c r="CZL4" s="50"/>
      <c r="CZM4" s="50"/>
      <c r="CZN4" s="50"/>
      <c r="CZO4" s="50"/>
      <c r="CZP4" s="52"/>
      <c r="CZQ4" s="50"/>
      <c r="CZR4" s="55"/>
      <c r="CZS4" s="50"/>
      <c r="CZT4" s="50"/>
      <c r="CZU4" s="50"/>
      <c r="CZV4" s="50"/>
      <c r="CZW4" s="50"/>
      <c r="CZX4" s="50"/>
      <c r="CZY4" s="50"/>
      <c r="CZZ4" s="50"/>
      <c r="DAA4" s="50"/>
      <c r="DAB4" s="50"/>
      <c r="DAC4" s="50"/>
      <c r="DAD4" s="50"/>
      <c r="DAE4" s="50"/>
      <c r="DAF4" s="52"/>
      <c r="DAG4" s="50"/>
      <c r="DAH4" s="55"/>
      <c r="DAI4" s="50"/>
      <c r="DAJ4" s="50"/>
      <c r="DAK4" s="50"/>
      <c r="DAL4" s="50"/>
      <c r="DAM4" s="50"/>
      <c r="DAN4" s="50"/>
      <c r="DAO4" s="50"/>
      <c r="DAP4" s="50"/>
      <c r="DAQ4" s="50"/>
      <c r="DAR4" s="50"/>
      <c r="DAS4" s="50"/>
      <c r="DAT4" s="50"/>
      <c r="DAU4" s="50"/>
      <c r="DAV4" s="52"/>
      <c r="DAW4" s="50"/>
      <c r="DAX4" s="55"/>
      <c r="DAY4" s="50"/>
      <c r="DAZ4" s="50"/>
      <c r="DBA4" s="50"/>
      <c r="DBB4" s="50"/>
      <c r="DBC4" s="50"/>
      <c r="DBD4" s="50"/>
      <c r="DBE4" s="50"/>
      <c r="DBF4" s="50"/>
      <c r="DBG4" s="50"/>
      <c r="DBH4" s="50"/>
      <c r="DBI4" s="50"/>
      <c r="DBJ4" s="50"/>
      <c r="DBK4" s="50"/>
      <c r="DBL4" s="52"/>
      <c r="DBM4" s="50"/>
      <c r="DBN4" s="55"/>
      <c r="DBO4" s="50"/>
      <c r="DBP4" s="50"/>
      <c r="DBQ4" s="50"/>
      <c r="DBR4" s="50"/>
      <c r="DBS4" s="50"/>
      <c r="DBT4" s="50"/>
      <c r="DBU4" s="50"/>
      <c r="DBV4" s="50"/>
      <c r="DBW4" s="50"/>
      <c r="DBX4" s="50"/>
      <c r="DBY4" s="50"/>
      <c r="DBZ4" s="50"/>
      <c r="DCA4" s="50"/>
      <c r="DCB4" s="52"/>
      <c r="DCC4" s="50"/>
      <c r="DCD4" s="55"/>
      <c r="DCE4" s="50"/>
      <c r="DCF4" s="50"/>
      <c r="DCG4" s="50"/>
      <c r="DCH4" s="50"/>
      <c r="DCI4" s="50"/>
      <c r="DCJ4" s="50"/>
      <c r="DCK4" s="50"/>
      <c r="DCL4" s="50"/>
      <c r="DCM4" s="50"/>
      <c r="DCN4" s="50"/>
      <c r="DCO4" s="50"/>
      <c r="DCP4" s="50"/>
      <c r="DCQ4" s="50"/>
      <c r="DCR4" s="52"/>
      <c r="DCS4" s="50"/>
      <c r="DCT4" s="55"/>
      <c r="DCU4" s="50"/>
      <c r="DCV4" s="50"/>
      <c r="DCW4" s="50"/>
      <c r="DCX4" s="50"/>
      <c r="DCY4" s="50"/>
      <c r="DCZ4" s="50"/>
      <c r="DDA4" s="50"/>
      <c r="DDB4" s="50"/>
      <c r="DDC4" s="50"/>
      <c r="DDD4" s="50"/>
      <c r="DDE4" s="50"/>
      <c r="DDF4" s="50"/>
      <c r="DDG4" s="50"/>
      <c r="DDH4" s="52"/>
      <c r="DDI4" s="50"/>
      <c r="DDJ4" s="55"/>
      <c r="DDK4" s="50"/>
      <c r="DDL4" s="50"/>
      <c r="DDM4" s="50"/>
      <c r="DDN4" s="50"/>
      <c r="DDO4" s="50"/>
      <c r="DDP4" s="50"/>
      <c r="DDQ4" s="50"/>
      <c r="DDR4" s="50"/>
      <c r="DDS4" s="50"/>
      <c r="DDT4" s="50"/>
      <c r="DDU4" s="50"/>
      <c r="DDV4" s="50"/>
      <c r="DDW4" s="50"/>
      <c r="DDX4" s="52"/>
      <c r="DDY4" s="50"/>
      <c r="DDZ4" s="55"/>
      <c r="DEA4" s="50"/>
      <c r="DEB4" s="50"/>
      <c r="DEC4" s="50"/>
      <c r="DED4" s="50"/>
      <c r="DEE4" s="50"/>
      <c r="DEF4" s="50"/>
      <c r="DEG4" s="50"/>
      <c r="DEH4" s="50"/>
      <c r="DEI4" s="50"/>
      <c r="DEJ4" s="50"/>
      <c r="DEK4" s="50"/>
      <c r="DEL4" s="50"/>
      <c r="DEM4" s="50"/>
      <c r="DEN4" s="52"/>
      <c r="DEO4" s="50"/>
      <c r="DEP4" s="55"/>
      <c r="DEQ4" s="50"/>
      <c r="DER4" s="50"/>
      <c r="DES4" s="50"/>
      <c r="DET4" s="50"/>
      <c r="DEU4" s="50"/>
      <c r="DEV4" s="50"/>
      <c r="DEW4" s="50"/>
      <c r="DEX4" s="50"/>
      <c r="DEY4" s="50"/>
      <c r="DEZ4" s="50"/>
      <c r="DFA4" s="50"/>
      <c r="DFB4" s="50"/>
      <c r="DFC4" s="50"/>
      <c r="DFD4" s="52"/>
      <c r="DFE4" s="50"/>
      <c r="DFF4" s="55"/>
      <c r="DFG4" s="50"/>
      <c r="DFH4" s="50"/>
      <c r="DFI4" s="50"/>
      <c r="DFJ4" s="50"/>
      <c r="DFK4" s="50"/>
      <c r="DFL4" s="50"/>
      <c r="DFM4" s="50"/>
      <c r="DFN4" s="50"/>
      <c r="DFO4" s="50"/>
      <c r="DFP4" s="50"/>
      <c r="DFQ4" s="50"/>
      <c r="DFR4" s="50"/>
      <c r="DFS4" s="50"/>
      <c r="DFT4" s="52"/>
      <c r="DFU4" s="50"/>
      <c r="DFV4" s="55"/>
      <c r="DFW4" s="50"/>
      <c r="DFX4" s="50"/>
      <c r="DFY4" s="50"/>
      <c r="DFZ4" s="50"/>
      <c r="DGA4" s="50"/>
      <c r="DGB4" s="50"/>
      <c r="DGC4" s="50"/>
      <c r="DGD4" s="50"/>
      <c r="DGE4" s="50"/>
      <c r="DGF4" s="50"/>
      <c r="DGG4" s="50"/>
      <c r="DGH4" s="50"/>
      <c r="DGI4" s="50"/>
      <c r="DGJ4" s="52"/>
      <c r="DGK4" s="50"/>
      <c r="DGL4" s="55"/>
      <c r="DGM4" s="50"/>
      <c r="DGN4" s="50"/>
      <c r="DGO4" s="50"/>
      <c r="DGP4" s="50"/>
      <c r="DGQ4" s="50"/>
      <c r="DGR4" s="50"/>
      <c r="DGS4" s="50"/>
      <c r="DGT4" s="50"/>
      <c r="DGU4" s="50"/>
      <c r="DGV4" s="50"/>
      <c r="DGW4" s="50"/>
      <c r="DGX4" s="50"/>
      <c r="DGY4" s="50"/>
      <c r="DGZ4" s="52"/>
      <c r="DHA4" s="50"/>
      <c r="DHB4" s="55"/>
      <c r="DHC4" s="50"/>
      <c r="DHD4" s="50"/>
      <c r="DHE4" s="50"/>
      <c r="DHF4" s="50"/>
      <c r="DHG4" s="50"/>
      <c r="DHH4" s="50"/>
      <c r="DHI4" s="50"/>
      <c r="DHJ4" s="50"/>
      <c r="DHK4" s="50"/>
      <c r="DHL4" s="50"/>
      <c r="DHM4" s="50"/>
      <c r="DHN4" s="50"/>
      <c r="DHO4" s="50"/>
      <c r="DHP4" s="52"/>
      <c r="DHQ4" s="50"/>
      <c r="DHR4" s="55"/>
      <c r="DHS4" s="50"/>
      <c r="DHT4" s="50"/>
      <c r="DHU4" s="50"/>
      <c r="DHV4" s="50"/>
      <c r="DHW4" s="50"/>
      <c r="DHX4" s="50"/>
      <c r="DHY4" s="50"/>
      <c r="DHZ4" s="50"/>
      <c r="DIA4" s="50"/>
      <c r="DIB4" s="50"/>
      <c r="DIC4" s="50"/>
      <c r="DID4" s="50"/>
      <c r="DIE4" s="50"/>
      <c r="DIF4" s="52"/>
      <c r="DIG4" s="50"/>
      <c r="DIH4" s="55"/>
      <c r="DII4" s="50"/>
      <c r="DIJ4" s="50"/>
      <c r="DIK4" s="50"/>
      <c r="DIL4" s="50"/>
      <c r="DIM4" s="50"/>
      <c r="DIN4" s="50"/>
      <c r="DIO4" s="50"/>
      <c r="DIP4" s="50"/>
      <c r="DIQ4" s="50"/>
      <c r="DIR4" s="50"/>
      <c r="DIS4" s="50"/>
      <c r="DIT4" s="50"/>
      <c r="DIU4" s="50"/>
      <c r="DIV4" s="52"/>
      <c r="DIW4" s="50"/>
      <c r="DIX4" s="55"/>
      <c r="DIY4" s="50"/>
      <c r="DIZ4" s="50"/>
      <c r="DJA4" s="50"/>
      <c r="DJB4" s="50"/>
      <c r="DJC4" s="50"/>
      <c r="DJD4" s="50"/>
      <c r="DJE4" s="50"/>
      <c r="DJF4" s="50"/>
      <c r="DJG4" s="50"/>
      <c r="DJH4" s="50"/>
      <c r="DJI4" s="50"/>
      <c r="DJJ4" s="50"/>
      <c r="DJK4" s="50"/>
      <c r="DJL4" s="52"/>
      <c r="DJM4" s="50"/>
      <c r="DJN4" s="55"/>
      <c r="DJO4" s="50"/>
      <c r="DJP4" s="50"/>
      <c r="DJQ4" s="50"/>
      <c r="DJR4" s="50"/>
      <c r="DJS4" s="50"/>
      <c r="DJT4" s="50"/>
      <c r="DJU4" s="50"/>
      <c r="DJV4" s="50"/>
      <c r="DJW4" s="50"/>
      <c r="DJX4" s="50"/>
      <c r="DJY4" s="50"/>
      <c r="DJZ4" s="50"/>
      <c r="DKA4" s="50"/>
      <c r="DKB4" s="52"/>
      <c r="DKC4" s="50"/>
      <c r="DKD4" s="55"/>
      <c r="DKE4" s="50"/>
      <c r="DKF4" s="50"/>
      <c r="DKG4" s="50"/>
      <c r="DKH4" s="50"/>
      <c r="DKI4" s="50"/>
      <c r="DKJ4" s="50"/>
      <c r="DKK4" s="50"/>
      <c r="DKL4" s="50"/>
      <c r="DKM4" s="50"/>
      <c r="DKN4" s="50"/>
      <c r="DKO4" s="50"/>
      <c r="DKP4" s="50"/>
      <c r="DKQ4" s="50"/>
      <c r="DKR4" s="52"/>
      <c r="DKS4" s="50"/>
      <c r="DKT4" s="55"/>
      <c r="DKU4" s="50"/>
      <c r="DKV4" s="50"/>
      <c r="DKW4" s="50"/>
      <c r="DKX4" s="50"/>
      <c r="DKY4" s="50"/>
      <c r="DKZ4" s="50"/>
      <c r="DLA4" s="50"/>
      <c r="DLB4" s="50"/>
      <c r="DLC4" s="50"/>
      <c r="DLD4" s="50"/>
      <c r="DLE4" s="50"/>
      <c r="DLF4" s="50"/>
      <c r="DLG4" s="50"/>
      <c r="DLH4" s="52"/>
      <c r="DLI4" s="50"/>
      <c r="DLJ4" s="55"/>
      <c r="DLK4" s="50"/>
      <c r="DLL4" s="50"/>
      <c r="DLM4" s="50"/>
      <c r="DLN4" s="50"/>
      <c r="DLO4" s="50"/>
      <c r="DLP4" s="50"/>
      <c r="DLQ4" s="50"/>
      <c r="DLR4" s="50"/>
      <c r="DLS4" s="50"/>
      <c r="DLT4" s="50"/>
      <c r="DLU4" s="50"/>
      <c r="DLV4" s="50"/>
      <c r="DLW4" s="50"/>
      <c r="DLX4" s="52"/>
      <c r="DLY4" s="50"/>
      <c r="DLZ4" s="55"/>
      <c r="DMA4" s="50"/>
      <c r="DMB4" s="50"/>
      <c r="DMC4" s="50"/>
      <c r="DMD4" s="50"/>
      <c r="DME4" s="50"/>
      <c r="DMF4" s="50"/>
      <c r="DMG4" s="50"/>
      <c r="DMH4" s="50"/>
      <c r="DMI4" s="50"/>
      <c r="DMJ4" s="50"/>
      <c r="DMK4" s="50"/>
      <c r="DML4" s="50"/>
      <c r="DMM4" s="50"/>
      <c r="DMN4" s="52"/>
      <c r="DMO4" s="50"/>
      <c r="DMP4" s="55"/>
      <c r="DMQ4" s="50"/>
      <c r="DMR4" s="50"/>
      <c r="DMS4" s="50"/>
      <c r="DMT4" s="50"/>
      <c r="DMU4" s="50"/>
      <c r="DMV4" s="50"/>
      <c r="DMW4" s="50"/>
      <c r="DMX4" s="50"/>
      <c r="DMY4" s="50"/>
      <c r="DMZ4" s="50"/>
      <c r="DNA4" s="50"/>
      <c r="DNB4" s="50"/>
      <c r="DNC4" s="50"/>
      <c r="DND4" s="52"/>
      <c r="DNE4" s="50"/>
      <c r="DNF4" s="55"/>
      <c r="DNG4" s="50"/>
      <c r="DNH4" s="50"/>
      <c r="DNI4" s="50"/>
      <c r="DNJ4" s="50"/>
      <c r="DNK4" s="50"/>
      <c r="DNL4" s="50"/>
      <c r="DNM4" s="50"/>
      <c r="DNN4" s="50"/>
      <c r="DNO4" s="50"/>
      <c r="DNP4" s="50"/>
      <c r="DNQ4" s="50"/>
      <c r="DNR4" s="50"/>
      <c r="DNS4" s="50"/>
      <c r="DNT4" s="52"/>
      <c r="DNU4" s="50"/>
      <c r="DNV4" s="55"/>
      <c r="DNW4" s="50"/>
      <c r="DNX4" s="50"/>
      <c r="DNY4" s="50"/>
      <c r="DNZ4" s="50"/>
      <c r="DOA4" s="50"/>
      <c r="DOB4" s="50"/>
      <c r="DOC4" s="50"/>
      <c r="DOD4" s="50"/>
      <c r="DOE4" s="50"/>
      <c r="DOF4" s="50"/>
      <c r="DOG4" s="50"/>
      <c r="DOH4" s="50"/>
      <c r="DOI4" s="50"/>
      <c r="DOJ4" s="52"/>
      <c r="DOK4" s="50"/>
      <c r="DOL4" s="55"/>
      <c r="DOM4" s="50"/>
      <c r="DON4" s="50"/>
      <c r="DOO4" s="50"/>
      <c r="DOP4" s="50"/>
      <c r="DOQ4" s="50"/>
      <c r="DOR4" s="50"/>
      <c r="DOS4" s="50"/>
      <c r="DOT4" s="50"/>
      <c r="DOU4" s="50"/>
      <c r="DOV4" s="50"/>
      <c r="DOW4" s="50"/>
      <c r="DOX4" s="50"/>
      <c r="DOY4" s="50"/>
      <c r="DOZ4" s="52"/>
      <c r="DPA4" s="50"/>
      <c r="DPB4" s="55"/>
      <c r="DPC4" s="50"/>
      <c r="DPD4" s="50"/>
      <c r="DPE4" s="50"/>
      <c r="DPF4" s="50"/>
      <c r="DPG4" s="50"/>
      <c r="DPH4" s="50"/>
      <c r="DPI4" s="50"/>
      <c r="DPJ4" s="50"/>
      <c r="DPK4" s="50"/>
      <c r="DPL4" s="50"/>
      <c r="DPM4" s="50"/>
      <c r="DPN4" s="50"/>
      <c r="DPO4" s="50"/>
      <c r="DPP4" s="52"/>
      <c r="DPQ4" s="50"/>
      <c r="DPR4" s="55"/>
      <c r="DPS4" s="50"/>
      <c r="DPT4" s="50"/>
      <c r="DPU4" s="50"/>
      <c r="DPV4" s="50"/>
      <c r="DPW4" s="50"/>
      <c r="DPX4" s="50"/>
      <c r="DPY4" s="50"/>
      <c r="DPZ4" s="50"/>
      <c r="DQA4" s="50"/>
      <c r="DQB4" s="50"/>
      <c r="DQC4" s="50"/>
      <c r="DQD4" s="50"/>
      <c r="DQE4" s="50"/>
      <c r="DQF4" s="52"/>
      <c r="DQG4" s="50"/>
      <c r="DQH4" s="55"/>
      <c r="DQI4" s="50"/>
      <c r="DQJ4" s="50"/>
      <c r="DQK4" s="50"/>
      <c r="DQL4" s="50"/>
      <c r="DQM4" s="50"/>
      <c r="DQN4" s="50"/>
      <c r="DQO4" s="50"/>
      <c r="DQP4" s="50"/>
      <c r="DQQ4" s="50"/>
      <c r="DQR4" s="50"/>
      <c r="DQS4" s="50"/>
      <c r="DQT4" s="50"/>
      <c r="DQU4" s="50"/>
      <c r="DQV4" s="52"/>
      <c r="DQW4" s="50"/>
      <c r="DQX4" s="55"/>
      <c r="DQY4" s="50"/>
      <c r="DQZ4" s="50"/>
      <c r="DRA4" s="50"/>
      <c r="DRB4" s="50"/>
      <c r="DRC4" s="50"/>
      <c r="DRD4" s="50"/>
      <c r="DRE4" s="50"/>
      <c r="DRF4" s="50"/>
      <c r="DRG4" s="50"/>
      <c r="DRH4" s="50"/>
      <c r="DRI4" s="50"/>
      <c r="DRJ4" s="50"/>
      <c r="DRK4" s="50"/>
      <c r="DRL4" s="52"/>
      <c r="DRM4" s="50"/>
      <c r="DRN4" s="55"/>
      <c r="DRO4" s="50"/>
      <c r="DRP4" s="50"/>
      <c r="DRQ4" s="50"/>
      <c r="DRR4" s="50"/>
      <c r="DRS4" s="50"/>
      <c r="DRT4" s="50"/>
      <c r="DRU4" s="50"/>
      <c r="DRV4" s="50"/>
      <c r="DRW4" s="50"/>
      <c r="DRX4" s="50"/>
      <c r="DRY4" s="50"/>
      <c r="DRZ4" s="50"/>
      <c r="DSA4" s="50"/>
      <c r="DSB4" s="52"/>
      <c r="DSC4" s="50"/>
      <c r="DSD4" s="55"/>
      <c r="DSE4" s="50"/>
      <c r="DSF4" s="50"/>
      <c r="DSG4" s="50"/>
      <c r="DSH4" s="50"/>
      <c r="DSI4" s="50"/>
      <c r="DSJ4" s="50"/>
      <c r="DSK4" s="50"/>
      <c r="DSL4" s="50"/>
      <c r="DSM4" s="50"/>
      <c r="DSN4" s="50"/>
      <c r="DSO4" s="50"/>
      <c r="DSP4" s="50"/>
      <c r="DSQ4" s="50"/>
      <c r="DSR4" s="52"/>
      <c r="DSS4" s="50"/>
      <c r="DST4" s="55"/>
      <c r="DSU4" s="50"/>
      <c r="DSV4" s="50"/>
      <c r="DSW4" s="50"/>
      <c r="DSX4" s="50"/>
      <c r="DSY4" s="50"/>
      <c r="DSZ4" s="50"/>
      <c r="DTA4" s="50"/>
      <c r="DTB4" s="50"/>
      <c r="DTC4" s="50"/>
      <c r="DTD4" s="50"/>
      <c r="DTE4" s="50"/>
      <c r="DTF4" s="50"/>
      <c r="DTG4" s="50"/>
      <c r="DTH4" s="52"/>
      <c r="DTI4" s="50"/>
      <c r="DTJ4" s="55"/>
      <c r="DTK4" s="50"/>
      <c r="DTL4" s="50"/>
      <c r="DTM4" s="50"/>
      <c r="DTN4" s="50"/>
      <c r="DTO4" s="50"/>
      <c r="DTP4" s="50"/>
      <c r="DTQ4" s="50"/>
      <c r="DTR4" s="50"/>
      <c r="DTS4" s="50"/>
      <c r="DTT4" s="50"/>
      <c r="DTU4" s="50"/>
      <c r="DTV4" s="50"/>
      <c r="DTW4" s="50"/>
      <c r="DTX4" s="52"/>
      <c r="DTY4" s="50"/>
      <c r="DTZ4" s="55"/>
      <c r="DUA4" s="50"/>
      <c r="DUB4" s="50"/>
      <c r="DUC4" s="50"/>
      <c r="DUD4" s="50"/>
      <c r="DUE4" s="50"/>
      <c r="DUF4" s="50"/>
      <c r="DUG4" s="50"/>
      <c r="DUH4" s="50"/>
      <c r="DUI4" s="50"/>
      <c r="DUJ4" s="50"/>
      <c r="DUK4" s="50"/>
      <c r="DUL4" s="50"/>
      <c r="DUM4" s="50"/>
      <c r="DUN4" s="52"/>
      <c r="DUO4" s="50"/>
      <c r="DUP4" s="55"/>
      <c r="DUQ4" s="50"/>
      <c r="DUR4" s="50"/>
      <c r="DUS4" s="50"/>
      <c r="DUT4" s="50"/>
      <c r="DUU4" s="50"/>
      <c r="DUV4" s="50"/>
      <c r="DUW4" s="50"/>
      <c r="DUX4" s="50"/>
      <c r="DUY4" s="50"/>
      <c r="DUZ4" s="50"/>
      <c r="DVA4" s="50"/>
      <c r="DVB4" s="50"/>
      <c r="DVC4" s="50"/>
      <c r="DVD4" s="52"/>
      <c r="DVE4" s="50"/>
      <c r="DVF4" s="55"/>
      <c r="DVG4" s="50"/>
      <c r="DVH4" s="50"/>
      <c r="DVI4" s="50"/>
      <c r="DVJ4" s="50"/>
      <c r="DVK4" s="50"/>
      <c r="DVL4" s="50"/>
      <c r="DVM4" s="50"/>
      <c r="DVN4" s="50"/>
      <c r="DVO4" s="50"/>
      <c r="DVP4" s="50"/>
      <c r="DVQ4" s="50"/>
      <c r="DVR4" s="50"/>
      <c r="DVS4" s="50"/>
      <c r="DVT4" s="52"/>
      <c r="DVU4" s="50"/>
      <c r="DVV4" s="55"/>
      <c r="DVW4" s="50"/>
      <c r="DVX4" s="50"/>
      <c r="DVY4" s="50"/>
      <c r="DVZ4" s="50"/>
      <c r="DWA4" s="50"/>
      <c r="DWB4" s="50"/>
      <c r="DWC4" s="50"/>
      <c r="DWD4" s="50"/>
      <c r="DWE4" s="50"/>
      <c r="DWF4" s="50"/>
      <c r="DWG4" s="50"/>
      <c r="DWH4" s="50"/>
      <c r="DWI4" s="50"/>
      <c r="DWJ4" s="52"/>
      <c r="DWK4" s="50"/>
      <c r="DWL4" s="55"/>
      <c r="DWM4" s="50"/>
      <c r="DWN4" s="50"/>
      <c r="DWO4" s="50"/>
      <c r="DWP4" s="50"/>
      <c r="DWQ4" s="50"/>
      <c r="DWR4" s="50"/>
      <c r="DWS4" s="50"/>
      <c r="DWT4" s="50"/>
      <c r="DWU4" s="50"/>
      <c r="DWV4" s="50"/>
      <c r="DWW4" s="50"/>
      <c r="DWX4" s="50"/>
      <c r="DWY4" s="50"/>
      <c r="DWZ4" s="52"/>
      <c r="DXA4" s="50"/>
      <c r="DXB4" s="55"/>
      <c r="DXC4" s="50"/>
      <c r="DXD4" s="50"/>
      <c r="DXE4" s="50"/>
      <c r="DXF4" s="50"/>
      <c r="DXG4" s="50"/>
      <c r="DXH4" s="50"/>
      <c r="DXI4" s="50"/>
      <c r="DXJ4" s="50"/>
      <c r="DXK4" s="50"/>
      <c r="DXL4" s="50"/>
      <c r="DXM4" s="50"/>
      <c r="DXN4" s="50"/>
      <c r="DXO4" s="50"/>
      <c r="DXP4" s="52"/>
      <c r="DXQ4" s="50"/>
      <c r="DXR4" s="55"/>
      <c r="DXS4" s="50"/>
      <c r="DXT4" s="50"/>
      <c r="DXU4" s="50"/>
      <c r="DXV4" s="50"/>
      <c r="DXW4" s="50"/>
      <c r="DXX4" s="50"/>
      <c r="DXY4" s="50"/>
      <c r="DXZ4" s="50"/>
      <c r="DYA4" s="50"/>
      <c r="DYB4" s="50"/>
      <c r="DYC4" s="50"/>
      <c r="DYD4" s="50"/>
      <c r="DYE4" s="50"/>
      <c r="DYF4" s="52"/>
      <c r="DYG4" s="50"/>
      <c r="DYH4" s="55"/>
      <c r="DYI4" s="50"/>
      <c r="DYJ4" s="50"/>
      <c r="DYK4" s="50"/>
      <c r="DYL4" s="50"/>
      <c r="DYM4" s="50"/>
      <c r="DYN4" s="50"/>
      <c r="DYO4" s="50"/>
      <c r="DYP4" s="50"/>
      <c r="DYQ4" s="50"/>
      <c r="DYR4" s="50"/>
      <c r="DYS4" s="50"/>
      <c r="DYT4" s="50"/>
      <c r="DYU4" s="50"/>
      <c r="DYV4" s="52"/>
      <c r="DYW4" s="50"/>
      <c r="DYX4" s="55"/>
      <c r="DYY4" s="50"/>
      <c r="DYZ4" s="50"/>
      <c r="DZA4" s="50"/>
      <c r="DZB4" s="50"/>
      <c r="DZC4" s="50"/>
      <c r="DZD4" s="50"/>
      <c r="DZE4" s="50"/>
      <c r="DZF4" s="50"/>
      <c r="DZG4" s="50"/>
      <c r="DZH4" s="50"/>
      <c r="DZI4" s="50"/>
      <c r="DZJ4" s="50"/>
      <c r="DZK4" s="50"/>
      <c r="DZL4" s="52"/>
      <c r="DZM4" s="50"/>
      <c r="DZN4" s="55"/>
      <c r="DZO4" s="50"/>
      <c r="DZP4" s="50"/>
      <c r="DZQ4" s="50"/>
      <c r="DZR4" s="50"/>
      <c r="DZS4" s="50"/>
      <c r="DZT4" s="50"/>
      <c r="DZU4" s="50"/>
      <c r="DZV4" s="50"/>
      <c r="DZW4" s="50"/>
      <c r="DZX4" s="50"/>
      <c r="DZY4" s="50"/>
      <c r="DZZ4" s="50"/>
      <c r="EAA4" s="50"/>
      <c r="EAB4" s="52"/>
      <c r="EAC4" s="50"/>
      <c r="EAD4" s="55"/>
      <c r="EAE4" s="50"/>
      <c r="EAF4" s="50"/>
      <c r="EAG4" s="50"/>
      <c r="EAH4" s="50"/>
      <c r="EAI4" s="50"/>
      <c r="EAJ4" s="50"/>
      <c r="EAK4" s="50"/>
      <c r="EAL4" s="50"/>
      <c r="EAM4" s="50"/>
      <c r="EAN4" s="50"/>
      <c r="EAO4" s="50"/>
      <c r="EAP4" s="50"/>
      <c r="EAQ4" s="50"/>
      <c r="EAR4" s="52"/>
      <c r="EAS4" s="50"/>
      <c r="EAT4" s="55"/>
      <c r="EAU4" s="50"/>
      <c r="EAV4" s="50"/>
      <c r="EAW4" s="50"/>
      <c r="EAX4" s="50"/>
      <c r="EAY4" s="50"/>
      <c r="EAZ4" s="50"/>
      <c r="EBA4" s="50"/>
      <c r="EBB4" s="50"/>
      <c r="EBC4" s="50"/>
      <c r="EBD4" s="50"/>
      <c r="EBE4" s="50"/>
      <c r="EBF4" s="50"/>
      <c r="EBG4" s="50"/>
      <c r="EBH4" s="52"/>
      <c r="EBI4" s="50"/>
      <c r="EBJ4" s="55"/>
      <c r="EBK4" s="50"/>
      <c r="EBL4" s="50"/>
      <c r="EBM4" s="50"/>
      <c r="EBN4" s="50"/>
      <c r="EBO4" s="50"/>
      <c r="EBP4" s="50"/>
      <c r="EBQ4" s="50"/>
      <c r="EBR4" s="50"/>
      <c r="EBS4" s="50"/>
      <c r="EBT4" s="50"/>
      <c r="EBU4" s="50"/>
      <c r="EBV4" s="50"/>
      <c r="EBW4" s="50"/>
      <c r="EBX4" s="52"/>
      <c r="EBY4" s="50"/>
      <c r="EBZ4" s="55"/>
      <c r="ECA4" s="50"/>
      <c r="ECB4" s="50"/>
      <c r="ECC4" s="50"/>
      <c r="ECD4" s="50"/>
      <c r="ECE4" s="50"/>
      <c r="ECF4" s="50"/>
      <c r="ECG4" s="50"/>
      <c r="ECH4" s="50"/>
      <c r="ECI4" s="50"/>
      <c r="ECJ4" s="50"/>
      <c r="ECK4" s="50"/>
      <c r="ECL4" s="50"/>
      <c r="ECM4" s="50"/>
      <c r="ECN4" s="52"/>
      <c r="ECO4" s="50"/>
      <c r="ECP4" s="55"/>
      <c r="ECQ4" s="50"/>
      <c r="ECR4" s="50"/>
      <c r="ECS4" s="50"/>
      <c r="ECT4" s="50"/>
      <c r="ECU4" s="50"/>
      <c r="ECV4" s="50"/>
      <c r="ECW4" s="50"/>
      <c r="ECX4" s="50"/>
      <c r="ECY4" s="50"/>
      <c r="ECZ4" s="50"/>
      <c r="EDA4" s="50"/>
      <c r="EDB4" s="50"/>
      <c r="EDC4" s="50"/>
      <c r="EDD4" s="52"/>
      <c r="EDE4" s="50"/>
      <c r="EDF4" s="55"/>
      <c r="EDG4" s="50"/>
      <c r="EDH4" s="50"/>
      <c r="EDI4" s="50"/>
      <c r="EDJ4" s="50"/>
      <c r="EDK4" s="50"/>
      <c r="EDL4" s="50"/>
      <c r="EDM4" s="50"/>
      <c r="EDN4" s="50"/>
      <c r="EDO4" s="50"/>
      <c r="EDP4" s="50"/>
      <c r="EDQ4" s="50"/>
      <c r="EDR4" s="50"/>
      <c r="EDS4" s="50"/>
      <c r="EDT4" s="52"/>
      <c r="EDU4" s="50"/>
      <c r="EDV4" s="55"/>
      <c r="EDW4" s="50"/>
      <c r="EDX4" s="50"/>
      <c r="EDY4" s="50"/>
      <c r="EDZ4" s="50"/>
      <c r="EEA4" s="50"/>
      <c r="EEB4" s="50"/>
      <c r="EEC4" s="50"/>
      <c r="EED4" s="50"/>
      <c r="EEE4" s="50"/>
      <c r="EEF4" s="50"/>
      <c r="EEG4" s="50"/>
      <c r="EEH4" s="50"/>
      <c r="EEI4" s="50"/>
      <c r="EEJ4" s="52"/>
      <c r="EEK4" s="50"/>
      <c r="EEL4" s="55"/>
      <c r="EEM4" s="50"/>
      <c r="EEN4" s="50"/>
      <c r="EEO4" s="50"/>
      <c r="EEP4" s="50"/>
      <c r="EEQ4" s="50"/>
      <c r="EER4" s="50"/>
      <c r="EES4" s="50"/>
      <c r="EET4" s="50"/>
      <c r="EEU4" s="50"/>
      <c r="EEV4" s="50"/>
      <c r="EEW4" s="50"/>
      <c r="EEX4" s="50"/>
      <c r="EEY4" s="50"/>
      <c r="EEZ4" s="52"/>
      <c r="EFA4" s="50"/>
      <c r="EFB4" s="55"/>
      <c r="EFC4" s="50"/>
      <c r="EFD4" s="50"/>
      <c r="EFE4" s="50"/>
      <c r="EFF4" s="50"/>
      <c r="EFG4" s="50"/>
      <c r="EFH4" s="50"/>
      <c r="EFI4" s="50"/>
      <c r="EFJ4" s="50"/>
      <c r="EFK4" s="50"/>
      <c r="EFL4" s="50"/>
      <c r="EFM4" s="50"/>
      <c r="EFN4" s="50"/>
      <c r="EFO4" s="50"/>
      <c r="EFP4" s="52"/>
      <c r="EFQ4" s="50"/>
      <c r="EFR4" s="55"/>
      <c r="EFS4" s="50"/>
      <c r="EFT4" s="50"/>
      <c r="EFU4" s="50"/>
      <c r="EFV4" s="50"/>
      <c r="EFW4" s="50"/>
      <c r="EFX4" s="50"/>
      <c r="EFY4" s="50"/>
      <c r="EFZ4" s="50"/>
      <c r="EGA4" s="50"/>
      <c r="EGB4" s="50"/>
      <c r="EGC4" s="50"/>
      <c r="EGD4" s="50"/>
      <c r="EGE4" s="50"/>
      <c r="EGF4" s="52"/>
      <c r="EGG4" s="50"/>
      <c r="EGH4" s="55"/>
      <c r="EGI4" s="50"/>
      <c r="EGJ4" s="50"/>
      <c r="EGK4" s="50"/>
      <c r="EGL4" s="50"/>
      <c r="EGM4" s="50"/>
      <c r="EGN4" s="50"/>
      <c r="EGO4" s="50"/>
      <c r="EGP4" s="50"/>
      <c r="EGQ4" s="50"/>
      <c r="EGR4" s="50"/>
      <c r="EGS4" s="50"/>
      <c r="EGT4" s="50"/>
      <c r="EGU4" s="50"/>
      <c r="EGV4" s="52"/>
      <c r="EGW4" s="50"/>
      <c r="EGX4" s="55"/>
      <c r="EGY4" s="50"/>
      <c r="EGZ4" s="50"/>
      <c r="EHA4" s="50"/>
      <c r="EHB4" s="50"/>
      <c r="EHC4" s="50"/>
      <c r="EHD4" s="50"/>
      <c r="EHE4" s="50"/>
      <c r="EHF4" s="50"/>
      <c r="EHG4" s="50"/>
      <c r="EHH4" s="50"/>
      <c r="EHI4" s="50"/>
      <c r="EHJ4" s="50"/>
      <c r="EHK4" s="50"/>
      <c r="EHL4" s="52"/>
      <c r="EHM4" s="50"/>
      <c r="EHN4" s="55"/>
      <c r="EHO4" s="50"/>
      <c r="EHP4" s="50"/>
      <c r="EHQ4" s="50"/>
      <c r="EHR4" s="50"/>
      <c r="EHS4" s="50"/>
      <c r="EHT4" s="50"/>
      <c r="EHU4" s="50"/>
      <c r="EHV4" s="50"/>
      <c r="EHW4" s="50"/>
      <c r="EHX4" s="50"/>
      <c r="EHY4" s="50"/>
      <c r="EHZ4" s="50"/>
      <c r="EIA4" s="50"/>
      <c r="EIB4" s="52"/>
      <c r="EIC4" s="50"/>
      <c r="EID4" s="55"/>
      <c r="EIE4" s="50"/>
      <c r="EIF4" s="50"/>
      <c r="EIG4" s="50"/>
      <c r="EIH4" s="50"/>
      <c r="EII4" s="50"/>
      <c r="EIJ4" s="50"/>
      <c r="EIK4" s="50"/>
      <c r="EIL4" s="50"/>
      <c r="EIM4" s="50"/>
      <c r="EIN4" s="50"/>
      <c r="EIO4" s="50"/>
      <c r="EIP4" s="50"/>
      <c r="EIQ4" s="50"/>
      <c r="EIR4" s="52"/>
      <c r="EIS4" s="50"/>
      <c r="EIT4" s="55"/>
      <c r="EIU4" s="50"/>
      <c r="EIV4" s="50"/>
      <c r="EIW4" s="50"/>
      <c r="EIX4" s="50"/>
      <c r="EIY4" s="50"/>
      <c r="EIZ4" s="50"/>
      <c r="EJA4" s="50"/>
      <c r="EJB4" s="50"/>
      <c r="EJC4" s="50"/>
      <c r="EJD4" s="50"/>
      <c r="EJE4" s="50"/>
      <c r="EJF4" s="50"/>
      <c r="EJG4" s="50"/>
      <c r="EJH4" s="52"/>
      <c r="EJI4" s="50"/>
      <c r="EJJ4" s="55"/>
      <c r="EJK4" s="50"/>
      <c r="EJL4" s="50"/>
      <c r="EJM4" s="50"/>
      <c r="EJN4" s="50"/>
      <c r="EJO4" s="50"/>
      <c r="EJP4" s="50"/>
      <c r="EJQ4" s="50"/>
      <c r="EJR4" s="50"/>
      <c r="EJS4" s="50"/>
      <c r="EJT4" s="50"/>
      <c r="EJU4" s="50"/>
      <c r="EJV4" s="50"/>
      <c r="EJW4" s="50"/>
      <c r="EJX4" s="52"/>
      <c r="EJY4" s="50"/>
      <c r="EJZ4" s="55"/>
      <c r="EKA4" s="50"/>
      <c r="EKB4" s="50"/>
      <c r="EKC4" s="50"/>
      <c r="EKD4" s="50"/>
      <c r="EKE4" s="50"/>
      <c r="EKF4" s="50"/>
      <c r="EKG4" s="50"/>
      <c r="EKH4" s="50"/>
      <c r="EKI4" s="50"/>
      <c r="EKJ4" s="50"/>
      <c r="EKK4" s="50"/>
      <c r="EKL4" s="50"/>
      <c r="EKM4" s="50"/>
      <c r="EKN4" s="52"/>
      <c r="EKO4" s="50"/>
      <c r="EKP4" s="55"/>
      <c r="EKQ4" s="50"/>
      <c r="EKR4" s="50"/>
      <c r="EKS4" s="50"/>
      <c r="EKT4" s="50"/>
      <c r="EKU4" s="50"/>
      <c r="EKV4" s="50"/>
      <c r="EKW4" s="50"/>
      <c r="EKX4" s="50"/>
      <c r="EKY4" s="50"/>
      <c r="EKZ4" s="50"/>
      <c r="ELA4" s="50"/>
      <c r="ELB4" s="50"/>
      <c r="ELC4" s="50"/>
      <c r="ELD4" s="52"/>
      <c r="ELE4" s="50"/>
      <c r="ELF4" s="55"/>
      <c r="ELG4" s="50"/>
      <c r="ELH4" s="50"/>
      <c r="ELI4" s="50"/>
      <c r="ELJ4" s="50"/>
      <c r="ELK4" s="50"/>
      <c r="ELL4" s="50"/>
      <c r="ELM4" s="50"/>
      <c r="ELN4" s="50"/>
      <c r="ELO4" s="50"/>
      <c r="ELP4" s="50"/>
      <c r="ELQ4" s="50"/>
      <c r="ELR4" s="50"/>
      <c r="ELS4" s="50"/>
      <c r="ELT4" s="52"/>
      <c r="ELU4" s="50"/>
      <c r="ELV4" s="55"/>
      <c r="ELW4" s="50"/>
      <c r="ELX4" s="50"/>
      <c r="ELY4" s="50"/>
      <c r="ELZ4" s="50"/>
      <c r="EMA4" s="50"/>
      <c r="EMB4" s="50"/>
      <c r="EMC4" s="50"/>
      <c r="EMD4" s="50"/>
      <c r="EME4" s="50"/>
      <c r="EMF4" s="50"/>
      <c r="EMG4" s="50"/>
      <c r="EMH4" s="50"/>
      <c r="EMI4" s="50"/>
      <c r="EMJ4" s="52"/>
      <c r="EMK4" s="50"/>
      <c r="EML4" s="55"/>
      <c r="EMM4" s="50"/>
      <c r="EMN4" s="50"/>
      <c r="EMO4" s="50"/>
      <c r="EMP4" s="50"/>
      <c r="EMQ4" s="50"/>
      <c r="EMR4" s="50"/>
      <c r="EMS4" s="50"/>
      <c r="EMT4" s="50"/>
      <c r="EMU4" s="50"/>
      <c r="EMV4" s="50"/>
      <c r="EMW4" s="50"/>
      <c r="EMX4" s="50"/>
      <c r="EMY4" s="50"/>
      <c r="EMZ4" s="52"/>
      <c r="ENA4" s="50"/>
      <c r="ENB4" s="55"/>
      <c r="ENC4" s="50"/>
      <c r="END4" s="50"/>
      <c r="ENE4" s="50"/>
      <c r="ENF4" s="50"/>
      <c r="ENG4" s="50"/>
      <c r="ENH4" s="50"/>
      <c r="ENI4" s="50"/>
      <c r="ENJ4" s="50"/>
      <c r="ENK4" s="50"/>
      <c r="ENL4" s="50"/>
      <c r="ENM4" s="50"/>
      <c r="ENN4" s="50"/>
      <c r="ENO4" s="50"/>
      <c r="ENP4" s="52"/>
      <c r="ENQ4" s="50"/>
      <c r="ENR4" s="55"/>
      <c r="ENS4" s="50"/>
      <c r="ENT4" s="50"/>
      <c r="ENU4" s="50"/>
      <c r="ENV4" s="50"/>
      <c r="ENW4" s="50"/>
      <c r="ENX4" s="50"/>
      <c r="ENY4" s="50"/>
      <c r="ENZ4" s="50"/>
      <c r="EOA4" s="50"/>
      <c r="EOB4" s="50"/>
      <c r="EOC4" s="50"/>
      <c r="EOD4" s="50"/>
      <c r="EOE4" s="50"/>
      <c r="EOF4" s="52"/>
      <c r="EOG4" s="50"/>
      <c r="EOH4" s="55"/>
      <c r="EOI4" s="50"/>
      <c r="EOJ4" s="50"/>
      <c r="EOK4" s="50"/>
      <c r="EOL4" s="50"/>
      <c r="EOM4" s="50"/>
      <c r="EON4" s="50"/>
      <c r="EOO4" s="50"/>
      <c r="EOP4" s="50"/>
      <c r="EOQ4" s="50"/>
      <c r="EOR4" s="50"/>
      <c r="EOS4" s="50"/>
      <c r="EOT4" s="50"/>
      <c r="EOU4" s="50"/>
      <c r="EOV4" s="52"/>
      <c r="EOW4" s="50"/>
      <c r="EOX4" s="55"/>
      <c r="EOY4" s="50"/>
      <c r="EOZ4" s="50"/>
      <c r="EPA4" s="50"/>
      <c r="EPB4" s="50"/>
      <c r="EPC4" s="50"/>
      <c r="EPD4" s="50"/>
      <c r="EPE4" s="50"/>
      <c r="EPF4" s="50"/>
      <c r="EPG4" s="50"/>
      <c r="EPH4" s="50"/>
      <c r="EPI4" s="50"/>
      <c r="EPJ4" s="50"/>
      <c r="EPK4" s="50"/>
      <c r="EPL4" s="52"/>
      <c r="EPM4" s="50"/>
      <c r="EPN4" s="55"/>
      <c r="EPO4" s="50"/>
      <c r="EPP4" s="50"/>
      <c r="EPQ4" s="50"/>
      <c r="EPR4" s="50"/>
      <c r="EPS4" s="50"/>
      <c r="EPT4" s="50"/>
      <c r="EPU4" s="50"/>
      <c r="EPV4" s="50"/>
      <c r="EPW4" s="50"/>
      <c r="EPX4" s="50"/>
      <c r="EPY4" s="50"/>
      <c r="EPZ4" s="50"/>
      <c r="EQA4" s="50"/>
      <c r="EQB4" s="52"/>
      <c r="EQC4" s="50"/>
      <c r="EQD4" s="55"/>
      <c r="EQE4" s="50"/>
      <c r="EQF4" s="50"/>
      <c r="EQG4" s="50"/>
      <c r="EQH4" s="50"/>
      <c r="EQI4" s="50"/>
      <c r="EQJ4" s="50"/>
      <c r="EQK4" s="50"/>
      <c r="EQL4" s="50"/>
      <c r="EQM4" s="50"/>
      <c r="EQN4" s="50"/>
      <c r="EQO4" s="50"/>
      <c r="EQP4" s="50"/>
      <c r="EQQ4" s="50"/>
      <c r="EQR4" s="52"/>
      <c r="EQS4" s="50"/>
      <c r="EQT4" s="55"/>
      <c r="EQU4" s="50"/>
      <c r="EQV4" s="50"/>
      <c r="EQW4" s="50"/>
      <c r="EQX4" s="50"/>
      <c r="EQY4" s="50"/>
      <c r="EQZ4" s="50"/>
      <c r="ERA4" s="50"/>
      <c r="ERB4" s="50"/>
      <c r="ERC4" s="50"/>
      <c r="ERD4" s="50"/>
      <c r="ERE4" s="50"/>
      <c r="ERF4" s="50"/>
      <c r="ERG4" s="50"/>
      <c r="ERH4" s="52"/>
      <c r="ERI4" s="50"/>
      <c r="ERJ4" s="55"/>
      <c r="ERK4" s="50"/>
      <c r="ERL4" s="50"/>
      <c r="ERM4" s="50"/>
      <c r="ERN4" s="50"/>
      <c r="ERO4" s="50"/>
      <c r="ERP4" s="50"/>
      <c r="ERQ4" s="50"/>
      <c r="ERR4" s="50"/>
      <c r="ERS4" s="50"/>
      <c r="ERT4" s="50"/>
      <c r="ERU4" s="50"/>
      <c r="ERV4" s="50"/>
      <c r="ERW4" s="50"/>
      <c r="ERX4" s="52"/>
      <c r="ERY4" s="50"/>
      <c r="ERZ4" s="55"/>
      <c r="ESA4" s="50"/>
      <c r="ESB4" s="50"/>
      <c r="ESC4" s="50"/>
      <c r="ESD4" s="50"/>
      <c r="ESE4" s="50"/>
      <c r="ESF4" s="50"/>
      <c r="ESG4" s="50"/>
      <c r="ESH4" s="50"/>
      <c r="ESI4" s="50"/>
      <c r="ESJ4" s="50"/>
      <c r="ESK4" s="50"/>
      <c r="ESL4" s="50"/>
      <c r="ESM4" s="50"/>
      <c r="ESN4" s="52"/>
      <c r="ESO4" s="50"/>
      <c r="ESP4" s="55"/>
      <c r="ESQ4" s="50"/>
      <c r="ESR4" s="50"/>
      <c r="ESS4" s="50"/>
      <c r="EST4" s="50"/>
      <c r="ESU4" s="50"/>
      <c r="ESV4" s="50"/>
      <c r="ESW4" s="50"/>
      <c r="ESX4" s="50"/>
      <c r="ESY4" s="50"/>
      <c r="ESZ4" s="50"/>
      <c r="ETA4" s="50"/>
      <c r="ETB4" s="50"/>
      <c r="ETC4" s="50"/>
      <c r="ETD4" s="52"/>
      <c r="ETE4" s="50"/>
      <c r="ETF4" s="55"/>
      <c r="ETG4" s="50"/>
      <c r="ETH4" s="50"/>
      <c r="ETI4" s="50"/>
      <c r="ETJ4" s="50"/>
      <c r="ETK4" s="50"/>
      <c r="ETL4" s="50"/>
      <c r="ETM4" s="50"/>
      <c r="ETN4" s="50"/>
      <c r="ETO4" s="50"/>
      <c r="ETP4" s="50"/>
      <c r="ETQ4" s="50"/>
      <c r="ETR4" s="50"/>
      <c r="ETS4" s="50"/>
      <c r="ETT4" s="52"/>
      <c r="ETU4" s="50"/>
      <c r="ETV4" s="55"/>
      <c r="ETW4" s="50"/>
      <c r="ETX4" s="50"/>
      <c r="ETY4" s="50"/>
      <c r="ETZ4" s="50"/>
      <c r="EUA4" s="50"/>
      <c r="EUB4" s="50"/>
      <c r="EUC4" s="50"/>
      <c r="EUD4" s="50"/>
      <c r="EUE4" s="50"/>
      <c r="EUF4" s="50"/>
      <c r="EUG4" s="50"/>
      <c r="EUH4" s="50"/>
      <c r="EUI4" s="50"/>
      <c r="EUJ4" s="52"/>
      <c r="EUK4" s="50"/>
      <c r="EUL4" s="55"/>
      <c r="EUM4" s="50"/>
      <c r="EUN4" s="50"/>
      <c r="EUO4" s="50"/>
      <c r="EUP4" s="50"/>
      <c r="EUQ4" s="50"/>
      <c r="EUR4" s="50"/>
      <c r="EUS4" s="50"/>
      <c r="EUT4" s="50"/>
      <c r="EUU4" s="50"/>
      <c r="EUV4" s="50"/>
      <c r="EUW4" s="50"/>
      <c r="EUX4" s="50"/>
      <c r="EUY4" s="50"/>
      <c r="EUZ4" s="52"/>
      <c r="EVA4" s="50"/>
      <c r="EVB4" s="55"/>
      <c r="EVC4" s="50"/>
      <c r="EVD4" s="50"/>
      <c r="EVE4" s="50"/>
      <c r="EVF4" s="50"/>
      <c r="EVG4" s="50"/>
      <c r="EVH4" s="50"/>
      <c r="EVI4" s="50"/>
      <c r="EVJ4" s="50"/>
      <c r="EVK4" s="50"/>
      <c r="EVL4" s="50"/>
      <c r="EVM4" s="50"/>
      <c r="EVN4" s="50"/>
      <c r="EVO4" s="50"/>
      <c r="EVP4" s="52"/>
      <c r="EVQ4" s="50"/>
      <c r="EVR4" s="55"/>
      <c r="EVS4" s="50"/>
      <c r="EVT4" s="50"/>
      <c r="EVU4" s="50"/>
      <c r="EVV4" s="50"/>
      <c r="EVW4" s="50"/>
      <c r="EVX4" s="50"/>
      <c r="EVY4" s="50"/>
      <c r="EVZ4" s="50"/>
      <c r="EWA4" s="50"/>
      <c r="EWB4" s="50"/>
      <c r="EWC4" s="50"/>
      <c r="EWD4" s="50"/>
      <c r="EWE4" s="50"/>
      <c r="EWF4" s="52"/>
      <c r="EWG4" s="50"/>
      <c r="EWH4" s="55"/>
      <c r="EWI4" s="50"/>
      <c r="EWJ4" s="50"/>
      <c r="EWK4" s="50"/>
      <c r="EWL4" s="50"/>
      <c r="EWM4" s="50"/>
      <c r="EWN4" s="50"/>
      <c r="EWO4" s="50"/>
      <c r="EWP4" s="50"/>
      <c r="EWQ4" s="50"/>
      <c r="EWR4" s="50"/>
      <c r="EWS4" s="50"/>
      <c r="EWT4" s="50"/>
      <c r="EWU4" s="50"/>
      <c r="EWV4" s="52"/>
      <c r="EWW4" s="50"/>
      <c r="EWX4" s="55"/>
      <c r="EWY4" s="50"/>
      <c r="EWZ4" s="50"/>
      <c r="EXA4" s="50"/>
      <c r="EXB4" s="50"/>
      <c r="EXC4" s="50"/>
      <c r="EXD4" s="50"/>
      <c r="EXE4" s="50"/>
      <c r="EXF4" s="50"/>
      <c r="EXG4" s="50"/>
      <c r="EXH4" s="50"/>
      <c r="EXI4" s="50"/>
      <c r="EXJ4" s="50"/>
      <c r="EXK4" s="50"/>
      <c r="EXL4" s="52"/>
      <c r="EXM4" s="50"/>
      <c r="EXN4" s="55"/>
      <c r="EXO4" s="50"/>
      <c r="EXP4" s="50"/>
      <c r="EXQ4" s="50"/>
      <c r="EXR4" s="50"/>
      <c r="EXS4" s="50"/>
      <c r="EXT4" s="50"/>
      <c r="EXU4" s="50"/>
      <c r="EXV4" s="50"/>
      <c r="EXW4" s="50"/>
      <c r="EXX4" s="50"/>
      <c r="EXY4" s="50"/>
      <c r="EXZ4" s="50"/>
      <c r="EYA4" s="50"/>
      <c r="EYB4" s="52"/>
      <c r="EYC4" s="50"/>
      <c r="EYD4" s="55"/>
      <c r="EYE4" s="50"/>
      <c r="EYF4" s="50"/>
      <c r="EYG4" s="50"/>
      <c r="EYH4" s="50"/>
      <c r="EYI4" s="50"/>
      <c r="EYJ4" s="50"/>
      <c r="EYK4" s="50"/>
      <c r="EYL4" s="50"/>
      <c r="EYM4" s="50"/>
      <c r="EYN4" s="50"/>
      <c r="EYO4" s="50"/>
      <c r="EYP4" s="50"/>
      <c r="EYQ4" s="50"/>
      <c r="EYR4" s="52"/>
      <c r="EYS4" s="50"/>
      <c r="EYT4" s="55"/>
      <c r="EYU4" s="50"/>
      <c r="EYV4" s="50"/>
      <c r="EYW4" s="50"/>
      <c r="EYX4" s="50"/>
      <c r="EYY4" s="50"/>
      <c r="EYZ4" s="50"/>
      <c r="EZA4" s="50"/>
      <c r="EZB4" s="50"/>
      <c r="EZC4" s="50"/>
      <c r="EZD4" s="50"/>
      <c r="EZE4" s="50"/>
      <c r="EZF4" s="50"/>
      <c r="EZG4" s="50"/>
      <c r="EZH4" s="52"/>
      <c r="EZI4" s="50"/>
      <c r="EZJ4" s="55"/>
      <c r="EZK4" s="50"/>
      <c r="EZL4" s="50"/>
      <c r="EZM4" s="50"/>
      <c r="EZN4" s="50"/>
      <c r="EZO4" s="50"/>
      <c r="EZP4" s="50"/>
      <c r="EZQ4" s="50"/>
      <c r="EZR4" s="50"/>
      <c r="EZS4" s="50"/>
      <c r="EZT4" s="50"/>
      <c r="EZU4" s="50"/>
      <c r="EZV4" s="50"/>
      <c r="EZW4" s="50"/>
      <c r="EZX4" s="52"/>
      <c r="EZY4" s="50"/>
      <c r="EZZ4" s="55"/>
      <c r="FAA4" s="50"/>
      <c r="FAB4" s="50"/>
      <c r="FAC4" s="50"/>
      <c r="FAD4" s="50"/>
      <c r="FAE4" s="50"/>
      <c r="FAF4" s="50"/>
      <c r="FAG4" s="50"/>
      <c r="FAH4" s="50"/>
      <c r="FAI4" s="50"/>
      <c r="FAJ4" s="50"/>
      <c r="FAK4" s="50"/>
      <c r="FAL4" s="50"/>
      <c r="FAM4" s="50"/>
      <c r="FAN4" s="52"/>
      <c r="FAO4" s="50"/>
      <c r="FAP4" s="55"/>
      <c r="FAQ4" s="50"/>
      <c r="FAR4" s="50"/>
      <c r="FAS4" s="50"/>
      <c r="FAT4" s="50"/>
      <c r="FAU4" s="50"/>
      <c r="FAV4" s="50"/>
      <c r="FAW4" s="50"/>
      <c r="FAX4" s="50"/>
      <c r="FAY4" s="50"/>
      <c r="FAZ4" s="50"/>
      <c r="FBA4" s="50"/>
      <c r="FBB4" s="50"/>
      <c r="FBC4" s="50"/>
      <c r="FBD4" s="52"/>
      <c r="FBE4" s="50"/>
      <c r="FBF4" s="55"/>
      <c r="FBG4" s="50"/>
      <c r="FBH4" s="50"/>
      <c r="FBI4" s="50"/>
      <c r="FBJ4" s="50"/>
      <c r="FBK4" s="50"/>
      <c r="FBL4" s="50"/>
      <c r="FBM4" s="50"/>
      <c r="FBN4" s="50"/>
      <c r="FBO4" s="50"/>
      <c r="FBP4" s="50"/>
      <c r="FBQ4" s="50"/>
      <c r="FBR4" s="50"/>
      <c r="FBS4" s="50"/>
      <c r="FBT4" s="52"/>
      <c r="FBU4" s="50"/>
      <c r="FBV4" s="55"/>
      <c r="FBW4" s="50"/>
      <c r="FBX4" s="50"/>
      <c r="FBY4" s="50"/>
      <c r="FBZ4" s="50"/>
      <c r="FCA4" s="50"/>
      <c r="FCB4" s="50"/>
      <c r="FCC4" s="50"/>
      <c r="FCD4" s="50"/>
      <c r="FCE4" s="50"/>
      <c r="FCF4" s="50"/>
      <c r="FCG4" s="50"/>
      <c r="FCH4" s="50"/>
      <c r="FCI4" s="50"/>
      <c r="FCJ4" s="52"/>
      <c r="FCK4" s="50"/>
      <c r="FCL4" s="55"/>
      <c r="FCM4" s="50"/>
      <c r="FCN4" s="50"/>
      <c r="FCO4" s="50"/>
      <c r="FCP4" s="50"/>
      <c r="FCQ4" s="50"/>
      <c r="FCR4" s="50"/>
      <c r="FCS4" s="50"/>
      <c r="FCT4" s="50"/>
      <c r="FCU4" s="50"/>
      <c r="FCV4" s="50"/>
      <c r="FCW4" s="50"/>
      <c r="FCX4" s="50"/>
      <c r="FCY4" s="50"/>
      <c r="FCZ4" s="52"/>
      <c r="FDA4" s="50"/>
      <c r="FDB4" s="55"/>
      <c r="FDC4" s="50"/>
      <c r="FDD4" s="50"/>
      <c r="FDE4" s="50"/>
      <c r="FDF4" s="50"/>
      <c r="FDG4" s="50"/>
      <c r="FDH4" s="50"/>
      <c r="FDI4" s="50"/>
      <c r="FDJ4" s="50"/>
      <c r="FDK4" s="50"/>
      <c r="FDL4" s="50"/>
      <c r="FDM4" s="50"/>
      <c r="FDN4" s="50"/>
      <c r="FDO4" s="50"/>
      <c r="FDP4" s="52"/>
      <c r="FDQ4" s="50"/>
      <c r="FDR4" s="55"/>
      <c r="FDS4" s="50"/>
      <c r="FDT4" s="50"/>
      <c r="FDU4" s="50"/>
      <c r="FDV4" s="50"/>
      <c r="FDW4" s="50"/>
      <c r="FDX4" s="50"/>
      <c r="FDY4" s="50"/>
      <c r="FDZ4" s="50"/>
      <c r="FEA4" s="50"/>
      <c r="FEB4" s="50"/>
      <c r="FEC4" s="50"/>
      <c r="FED4" s="50"/>
      <c r="FEE4" s="50"/>
      <c r="FEF4" s="52"/>
      <c r="FEG4" s="50"/>
      <c r="FEH4" s="55"/>
      <c r="FEI4" s="50"/>
      <c r="FEJ4" s="50"/>
      <c r="FEK4" s="50"/>
      <c r="FEL4" s="50"/>
      <c r="FEM4" s="50"/>
      <c r="FEN4" s="50"/>
      <c r="FEO4" s="50"/>
      <c r="FEP4" s="50"/>
      <c r="FEQ4" s="50"/>
      <c r="FER4" s="50"/>
      <c r="FES4" s="50"/>
      <c r="FET4" s="50"/>
      <c r="FEU4" s="50"/>
      <c r="FEV4" s="52"/>
      <c r="FEW4" s="50"/>
      <c r="FEX4" s="55"/>
      <c r="FEY4" s="50"/>
      <c r="FEZ4" s="50"/>
      <c r="FFA4" s="50"/>
      <c r="FFB4" s="50"/>
      <c r="FFC4" s="50"/>
      <c r="FFD4" s="50"/>
      <c r="FFE4" s="50"/>
      <c r="FFF4" s="50"/>
      <c r="FFG4" s="50"/>
      <c r="FFH4" s="50"/>
      <c r="FFI4" s="50"/>
      <c r="FFJ4" s="50"/>
      <c r="FFK4" s="50"/>
      <c r="FFL4" s="52"/>
      <c r="FFM4" s="50"/>
      <c r="FFN4" s="55"/>
      <c r="FFO4" s="50"/>
      <c r="FFP4" s="50"/>
      <c r="FFQ4" s="50"/>
      <c r="FFR4" s="50"/>
      <c r="FFS4" s="50"/>
      <c r="FFT4" s="50"/>
      <c r="FFU4" s="50"/>
      <c r="FFV4" s="50"/>
      <c r="FFW4" s="50"/>
      <c r="FFX4" s="50"/>
      <c r="FFY4" s="50"/>
      <c r="FFZ4" s="50"/>
      <c r="FGA4" s="50"/>
      <c r="FGB4" s="52"/>
      <c r="FGC4" s="50"/>
      <c r="FGD4" s="55"/>
      <c r="FGE4" s="50"/>
      <c r="FGF4" s="50"/>
      <c r="FGG4" s="50"/>
      <c r="FGH4" s="50"/>
      <c r="FGI4" s="50"/>
      <c r="FGJ4" s="50"/>
      <c r="FGK4" s="50"/>
      <c r="FGL4" s="50"/>
      <c r="FGM4" s="50"/>
      <c r="FGN4" s="50"/>
      <c r="FGO4" s="50"/>
      <c r="FGP4" s="50"/>
      <c r="FGQ4" s="50"/>
      <c r="FGR4" s="52"/>
      <c r="FGS4" s="50"/>
      <c r="FGT4" s="55"/>
      <c r="FGU4" s="50"/>
      <c r="FGV4" s="50"/>
      <c r="FGW4" s="50"/>
      <c r="FGX4" s="50"/>
      <c r="FGY4" s="50"/>
      <c r="FGZ4" s="50"/>
      <c r="FHA4" s="50"/>
      <c r="FHB4" s="50"/>
      <c r="FHC4" s="50"/>
      <c r="FHD4" s="50"/>
      <c r="FHE4" s="50"/>
      <c r="FHF4" s="50"/>
      <c r="FHG4" s="50"/>
      <c r="FHH4" s="52"/>
      <c r="FHI4" s="50"/>
      <c r="FHJ4" s="55"/>
      <c r="FHK4" s="50"/>
      <c r="FHL4" s="50"/>
      <c r="FHM4" s="50"/>
      <c r="FHN4" s="50"/>
      <c r="FHO4" s="50"/>
      <c r="FHP4" s="50"/>
      <c r="FHQ4" s="50"/>
      <c r="FHR4" s="50"/>
      <c r="FHS4" s="50"/>
      <c r="FHT4" s="50"/>
      <c r="FHU4" s="50"/>
      <c r="FHV4" s="50"/>
      <c r="FHW4" s="50"/>
      <c r="FHX4" s="52"/>
      <c r="FHY4" s="50"/>
      <c r="FHZ4" s="55"/>
      <c r="FIA4" s="50"/>
      <c r="FIB4" s="50"/>
      <c r="FIC4" s="50"/>
      <c r="FID4" s="50"/>
      <c r="FIE4" s="50"/>
      <c r="FIF4" s="50"/>
      <c r="FIG4" s="50"/>
      <c r="FIH4" s="50"/>
      <c r="FII4" s="50"/>
      <c r="FIJ4" s="50"/>
      <c r="FIK4" s="50"/>
      <c r="FIL4" s="50"/>
      <c r="FIM4" s="50"/>
      <c r="FIN4" s="52"/>
      <c r="FIO4" s="50"/>
      <c r="FIP4" s="55"/>
      <c r="FIQ4" s="50"/>
      <c r="FIR4" s="50"/>
      <c r="FIS4" s="50"/>
      <c r="FIT4" s="50"/>
      <c r="FIU4" s="50"/>
      <c r="FIV4" s="50"/>
      <c r="FIW4" s="50"/>
      <c r="FIX4" s="50"/>
      <c r="FIY4" s="50"/>
      <c r="FIZ4" s="50"/>
      <c r="FJA4" s="50"/>
      <c r="FJB4" s="50"/>
      <c r="FJC4" s="50"/>
      <c r="FJD4" s="52"/>
      <c r="FJE4" s="50"/>
      <c r="FJF4" s="55"/>
      <c r="FJG4" s="50"/>
      <c r="FJH4" s="50"/>
      <c r="FJI4" s="50"/>
      <c r="FJJ4" s="50"/>
      <c r="FJK4" s="50"/>
      <c r="FJL4" s="50"/>
      <c r="FJM4" s="50"/>
      <c r="FJN4" s="50"/>
      <c r="FJO4" s="50"/>
      <c r="FJP4" s="50"/>
      <c r="FJQ4" s="50"/>
      <c r="FJR4" s="50"/>
      <c r="FJS4" s="50"/>
      <c r="FJT4" s="52"/>
      <c r="FJU4" s="50"/>
      <c r="FJV4" s="55"/>
      <c r="FJW4" s="50"/>
      <c r="FJX4" s="50"/>
      <c r="FJY4" s="50"/>
      <c r="FJZ4" s="50"/>
      <c r="FKA4" s="50"/>
      <c r="FKB4" s="50"/>
      <c r="FKC4" s="50"/>
      <c r="FKD4" s="50"/>
      <c r="FKE4" s="50"/>
      <c r="FKF4" s="50"/>
      <c r="FKG4" s="50"/>
      <c r="FKH4" s="50"/>
      <c r="FKI4" s="50"/>
      <c r="FKJ4" s="52"/>
      <c r="FKK4" s="50"/>
      <c r="FKL4" s="55"/>
      <c r="FKM4" s="50"/>
      <c r="FKN4" s="50"/>
      <c r="FKO4" s="50"/>
      <c r="FKP4" s="50"/>
      <c r="FKQ4" s="50"/>
      <c r="FKR4" s="50"/>
      <c r="FKS4" s="50"/>
      <c r="FKT4" s="50"/>
      <c r="FKU4" s="50"/>
      <c r="FKV4" s="50"/>
      <c r="FKW4" s="50"/>
      <c r="FKX4" s="50"/>
      <c r="FKY4" s="50"/>
      <c r="FKZ4" s="52"/>
      <c r="FLA4" s="50"/>
      <c r="FLB4" s="55"/>
      <c r="FLC4" s="50"/>
      <c r="FLD4" s="50"/>
      <c r="FLE4" s="50"/>
      <c r="FLF4" s="50"/>
      <c r="FLG4" s="50"/>
      <c r="FLH4" s="50"/>
      <c r="FLI4" s="50"/>
      <c r="FLJ4" s="50"/>
      <c r="FLK4" s="50"/>
      <c r="FLL4" s="50"/>
      <c r="FLM4" s="50"/>
      <c r="FLN4" s="50"/>
      <c r="FLO4" s="50"/>
      <c r="FLP4" s="52"/>
      <c r="FLQ4" s="50"/>
      <c r="FLR4" s="55"/>
      <c r="FLS4" s="50"/>
      <c r="FLT4" s="50"/>
      <c r="FLU4" s="50"/>
      <c r="FLV4" s="50"/>
      <c r="FLW4" s="50"/>
      <c r="FLX4" s="50"/>
      <c r="FLY4" s="50"/>
      <c r="FLZ4" s="50"/>
      <c r="FMA4" s="50"/>
      <c r="FMB4" s="50"/>
      <c r="FMC4" s="50"/>
      <c r="FMD4" s="50"/>
      <c r="FME4" s="50"/>
      <c r="FMF4" s="52"/>
      <c r="FMG4" s="50"/>
      <c r="FMH4" s="55"/>
      <c r="FMI4" s="50"/>
      <c r="FMJ4" s="50"/>
      <c r="FMK4" s="50"/>
      <c r="FML4" s="50"/>
      <c r="FMM4" s="50"/>
      <c r="FMN4" s="50"/>
      <c r="FMO4" s="50"/>
      <c r="FMP4" s="50"/>
      <c r="FMQ4" s="50"/>
      <c r="FMR4" s="50"/>
      <c r="FMS4" s="50"/>
      <c r="FMT4" s="50"/>
      <c r="FMU4" s="50"/>
      <c r="FMV4" s="52"/>
      <c r="FMW4" s="50"/>
      <c r="FMX4" s="55"/>
      <c r="FMY4" s="50"/>
      <c r="FMZ4" s="50"/>
      <c r="FNA4" s="50"/>
      <c r="FNB4" s="50"/>
      <c r="FNC4" s="50"/>
      <c r="FND4" s="50"/>
      <c r="FNE4" s="50"/>
      <c r="FNF4" s="50"/>
      <c r="FNG4" s="50"/>
      <c r="FNH4" s="50"/>
      <c r="FNI4" s="50"/>
      <c r="FNJ4" s="50"/>
      <c r="FNK4" s="50"/>
      <c r="FNL4" s="52"/>
      <c r="FNM4" s="50"/>
      <c r="FNN4" s="55"/>
      <c r="FNO4" s="50"/>
      <c r="FNP4" s="50"/>
      <c r="FNQ4" s="50"/>
      <c r="FNR4" s="50"/>
      <c r="FNS4" s="50"/>
      <c r="FNT4" s="50"/>
      <c r="FNU4" s="50"/>
      <c r="FNV4" s="50"/>
      <c r="FNW4" s="50"/>
      <c r="FNX4" s="50"/>
      <c r="FNY4" s="50"/>
      <c r="FNZ4" s="50"/>
      <c r="FOA4" s="50"/>
      <c r="FOB4" s="52"/>
      <c r="FOC4" s="50"/>
      <c r="FOD4" s="55"/>
      <c r="FOE4" s="50"/>
      <c r="FOF4" s="50"/>
      <c r="FOG4" s="50"/>
      <c r="FOH4" s="50"/>
      <c r="FOI4" s="50"/>
      <c r="FOJ4" s="50"/>
      <c r="FOK4" s="50"/>
      <c r="FOL4" s="50"/>
      <c r="FOM4" s="50"/>
      <c r="FON4" s="50"/>
      <c r="FOO4" s="50"/>
      <c r="FOP4" s="50"/>
      <c r="FOQ4" s="50"/>
      <c r="FOR4" s="52"/>
      <c r="FOS4" s="50"/>
      <c r="FOT4" s="55"/>
      <c r="FOU4" s="50"/>
      <c r="FOV4" s="50"/>
      <c r="FOW4" s="50"/>
      <c r="FOX4" s="50"/>
      <c r="FOY4" s="50"/>
      <c r="FOZ4" s="50"/>
      <c r="FPA4" s="50"/>
      <c r="FPB4" s="50"/>
      <c r="FPC4" s="50"/>
      <c r="FPD4" s="50"/>
      <c r="FPE4" s="50"/>
      <c r="FPF4" s="50"/>
      <c r="FPG4" s="50"/>
      <c r="FPH4" s="52"/>
      <c r="FPI4" s="50"/>
      <c r="FPJ4" s="55"/>
      <c r="FPK4" s="50"/>
      <c r="FPL4" s="50"/>
      <c r="FPM4" s="50"/>
      <c r="FPN4" s="50"/>
      <c r="FPO4" s="50"/>
      <c r="FPP4" s="50"/>
      <c r="FPQ4" s="50"/>
      <c r="FPR4" s="50"/>
      <c r="FPS4" s="50"/>
      <c r="FPT4" s="50"/>
      <c r="FPU4" s="50"/>
      <c r="FPV4" s="50"/>
      <c r="FPW4" s="50"/>
      <c r="FPX4" s="52"/>
      <c r="FPY4" s="50"/>
      <c r="FPZ4" s="55"/>
      <c r="FQA4" s="50"/>
      <c r="FQB4" s="50"/>
      <c r="FQC4" s="50"/>
      <c r="FQD4" s="50"/>
      <c r="FQE4" s="50"/>
      <c r="FQF4" s="50"/>
      <c r="FQG4" s="50"/>
      <c r="FQH4" s="50"/>
      <c r="FQI4" s="50"/>
      <c r="FQJ4" s="50"/>
      <c r="FQK4" s="50"/>
      <c r="FQL4" s="50"/>
      <c r="FQM4" s="50"/>
      <c r="FQN4" s="52"/>
      <c r="FQO4" s="50"/>
      <c r="FQP4" s="55"/>
      <c r="FQQ4" s="50"/>
      <c r="FQR4" s="50"/>
      <c r="FQS4" s="50"/>
      <c r="FQT4" s="50"/>
      <c r="FQU4" s="50"/>
      <c r="FQV4" s="50"/>
      <c r="FQW4" s="50"/>
      <c r="FQX4" s="50"/>
      <c r="FQY4" s="50"/>
      <c r="FQZ4" s="50"/>
      <c r="FRA4" s="50"/>
      <c r="FRB4" s="50"/>
      <c r="FRC4" s="50"/>
      <c r="FRD4" s="52"/>
      <c r="FRE4" s="50"/>
      <c r="FRF4" s="55"/>
      <c r="FRG4" s="50"/>
      <c r="FRH4" s="50"/>
      <c r="FRI4" s="50"/>
      <c r="FRJ4" s="50"/>
      <c r="FRK4" s="50"/>
      <c r="FRL4" s="50"/>
      <c r="FRM4" s="50"/>
      <c r="FRN4" s="50"/>
      <c r="FRO4" s="50"/>
      <c r="FRP4" s="50"/>
      <c r="FRQ4" s="50"/>
      <c r="FRR4" s="50"/>
      <c r="FRS4" s="50"/>
      <c r="FRT4" s="52"/>
      <c r="FRU4" s="50"/>
      <c r="FRV4" s="55"/>
      <c r="FRW4" s="50"/>
      <c r="FRX4" s="50"/>
      <c r="FRY4" s="50"/>
      <c r="FRZ4" s="50"/>
      <c r="FSA4" s="50"/>
      <c r="FSB4" s="50"/>
      <c r="FSC4" s="50"/>
      <c r="FSD4" s="50"/>
      <c r="FSE4" s="50"/>
      <c r="FSF4" s="50"/>
      <c r="FSG4" s="50"/>
      <c r="FSH4" s="50"/>
      <c r="FSI4" s="50"/>
      <c r="FSJ4" s="52"/>
      <c r="FSK4" s="50"/>
      <c r="FSL4" s="55"/>
      <c r="FSM4" s="50"/>
      <c r="FSN4" s="50"/>
      <c r="FSO4" s="50"/>
      <c r="FSP4" s="50"/>
      <c r="FSQ4" s="50"/>
      <c r="FSR4" s="50"/>
      <c r="FSS4" s="50"/>
      <c r="FST4" s="50"/>
      <c r="FSU4" s="50"/>
      <c r="FSV4" s="50"/>
      <c r="FSW4" s="50"/>
      <c r="FSX4" s="50"/>
      <c r="FSY4" s="50"/>
      <c r="FSZ4" s="52"/>
      <c r="FTA4" s="50"/>
      <c r="FTB4" s="55"/>
      <c r="FTC4" s="50"/>
      <c r="FTD4" s="50"/>
      <c r="FTE4" s="50"/>
      <c r="FTF4" s="50"/>
      <c r="FTG4" s="50"/>
      <c r="FTH4" s="50"/>
      <c r="FTI4" s="50"/>
      <c r="FTJ4" s="50"/>
      <c r="FTK4" s="50"/>
      <c r="FTL4" s="50"/>
      <c r="FTM4" s="50"/>
      <c r="FTN4" s="50"/>
      <c r="FTO4" s="50"/>
      <c r="FTP4" s="52"/>
      <c r="FTQ4" s="50"/>
      <c r="FTR4" s="55"/>
      <c r="FTS4" s="50"/>
      <c r="FTT4" s="50"/>
      <c r="FTU4" s="50"/>
      <c r="FTV4" s="50"/>
      <c r="FTW4" s="50"/>
      <c r="FTX4" s="50"/>
      <c r="FTY4" s="50"/>
      <c r="FTZ4" s="50"/>
      <c r="FUA4" s="50"/>
      <c r="FUB4" s="50"/>
      <c r="FUC4" s="50"/>
      <c r="FUD4" s="50"/>
      <c r="FUE4" s="50"/>
      <c r="FUF4" s="52"/>
      <c r="FUG4" s="50"/>
      <c r="FUH4" s="55"/>
      <c r="FUI4" s="50"/>
      <c r="FUJ4" s="50"/>
      <c r="FUK4" s="50"/>
      <c r="FUL4" s="50"/>
      <c r="FUM4" s="50"/>
      <c r="FUN4" s="50"/>
      <c r="FUO4" s="50"/>
      <c r="FUP4" s="50"/>
      <c r="FUQ4" s="50"/>
      <c r="FUR4" s="50"/>
      <c r="FUS4" s="50"/>
      <c r="FUT4" s="50"/>
      <c r="FUU4" s="50"/>
      <c r="FUV4" s="52"/>
      <c r="FUW4" s="50"/>
      <c r="FUX4" s="55"/>
      <c r="FUY4" s="50"/>
      <c r="FUZ4" s="50"/>
      <c r="FVA4" s="50"/>
      <c r="FVB4" s="50"/>
      <c r="FVC4" s="50"/>
      <c r="FVD4" s="50"/>
      <c r="FVE4" s="50"/>
      <c r="FVF4" s="50"/>
      <c r="FVG4" s="50"/>
      <c r="FVH4" s="50"/>
      <c r="FVI4" s="50"/>
      <c r="FVJ4" s="50"/>
      <c r="FVK4" s="50"/>
      <c r="FVL4" s="52"/>
      <c r="FVM4" s="50"/>
      <c r="FVN4" s="55"/>
      <c r="FVO4" s="50"/>
      <c r="FVP4" s="50"/>
      <c r="FVQ4" s="50"/>
      <c r="FVR4" s="50"/>
      <c r="FVS4" s="50"/>
      <c r="FVT4" s="50"/>
      <c r="FVU4" s="50"/>
      <c r="FVV4" s="50"/>
      <c r="FVW4" s="50"/>
      <c r="FVX4" s="50"/>
      <c r="FVY4" s="50"/>
      <c r="FVZ4" s="50"/>
      <c r="FWA4" s="50"/>
      <c r="FWB4" s="52"/>
      <c r="FWC4" s="50"/>
      <c r="FWD4" s="55"/>
      <c r="FWE4" s="50"/>
      <c r="FWF4" s="50"/>
      <c r="FWG4" s="50"/>
      <c r="FWH4" s="50"/>
      <c r="FWI4" s="50"/>
      <c r="FWJ4" s="50"/>
      <c r="FWK4" s="50"/>
      <c r="FWL4" s="50"/>
      <c r="FWM4" s="50"/>
      <c r="FWN4" s="50"/>
      <c r="FWO4" s="50"/>
      <c r="FWP4" s="50"/>
      <c r="FWQ4" s="50"/>
      <c r="FWR4" s="52"/>
      <c r="FWS4" s="50"/>
      <c r="FWT4" s="55"/>
      <c r="FWU4" s="50"/>
      <c r="FWV4" s="50"/>
      <c r="FWW4" s="50"/>
      <c r="FWX4" s="50"/>
      <c r="FWY4" s="50"/>
      <c r="FWZ4" s="50"/>
      <c r="FXA4" s="50"/>
      <c r="FXB4" s="50"/>
      <c r="FXC4" s="50"/>
      <c r="FXD4" s="50"/>
      <c r="FXE4" s="50"/>
      <c r="FXF4" s="50"/>
      <c r="FXG4" s="50"/>
      <c r="FXH4" s="52"/>
      <c r="FXI4" s="50"/>
      <c r="FXJ4" s="55"/>
      <c r="FXK4" s="50"/>
      <c r="FXL4" s="50"/>
      <c r="FXM4" s="50"/>
      <c r="FXN4" s="50"/>
      <c r="FXO4" s="50"/>
      <c r="FXP4" s="50"/>
      <c r="FXQ4" s="50"/>
      <c r="FXR4" s="50"/>
      <c r="FXS4" s="50"/>
      <c r="FXT4" s="50"/>
      <c r="FXU4" s="50"/>
      <c r="FXV4" s="50"/>
      <c r="FXW4" s="50"/>
      <c r="FXX4" s="52"/>
      <c r="FXY4" s="50"/>
      <c r="FXZ4" s="55"/>
      <c r="FYA4" s="50"/>
      <c r="FYB4" s="50"/>
      <c r="FYC4" s="50"/>
      <c r="FYD4" s="50"/>
      <c r="FYE4" s="50"/>
      <c r="FYF4" s="50"/>
      <c r="FYG4" s="50"/>
      <c r="FYH4" s="50"/>
      <c r="FYI4" s="50"/>
      <c r="FYJ4" s="50"/>
      <c r="FYK4" s="50"/>
      <c r="FYL4" s="50"/>
      <c r="FYM4" s="50"/>
      <c r="FYN4" s="52"/>
      <c r="FYO4" s="50"/>
      <c r="FYP4" s="55"/>
      <c r="FYQ4" s="50"/>
      <c r="FYR4" s="50"/>
      <c r="FYS4" s="50"/>
      <c r="FYT4" s="50"/>
      <c r="FYU4" s="50"/>
      <c r="FYV4" s="50"/>
      <c r="FYW4" s="50"/>
      <c r="FYX4" s="50"/>
      <c r="FYY4" s="50"/>
      <c r="FYZ4" s="50"/>
      <c r="FZA4" s="50"/>
      <c r="FZB4" s="50"/>
      <c r="FZC4" s="50"/>
      <c r="FZD4" s="52"/>
      <c r="FZE4" s="50"/>
      <c r="FZF4" s="55"/>
      <c r="FZG4" s="50"/>
      <c r="FZH4" s="50"/>
      <c r="FZI4" s="50"/>
      <c r="FZJ4" s="50"/>
      <c r="FZK4" s="50"/>
      <c r="FZL4" s="50"/>
      <c r="FZM4" s="50"/>
      <c r="FZN4" s="50"/>
      <c r="FZO4" s="50"/>
      <c r="FZP4" s="50"/>
      <c r="FZQ4" s="50"/>
      <c r="FZR4" s="50"/>
      <c r="FZS4" s="50"/>
      <c r="FZT4" s="52"/>
      <c r="FZU4" s="50"/>
      <c r="FZV4" s="55"/>
      <c r="FZW4" s="50"/>
      <c r="FZX4" s="50"/>
      <c r="FZY4" s="50"/>
      <c r="FZZ4" s="50"/>
      <c r="GAA4" s="50"/>
      <c r="GAB4" s="50"/>
      <c r="GAC4" s="50"/>
      <c r="GAD4" s="50"/>
      <c r="GAE4" s="50"/>
      <c r="GAF4" s="50"/>
      <c r="GAG4" s="50"/>
      <c r="GAH4" s="50"/>
      <c r="GAI4" s="50"/>
      <c r="GAJ4" s="52"/>
      <c r="GAK4" s="50"/>
      <c r="GAL4" s="55"/>
      <c r="GAM4" s="50"/>
      <c r="GAN4" s="50"/>
      <c r="GAO4" s="50"/>
      <c r="GAP4" s="50"/>
      <c r="GAQ4" s="50"/>
      <c r="GAR4" s="50"/>
      <c r="GAS4" s="50"/>
      <c r="GAT4" s="50"/>
      <c r="GAU4" s="50"/>
      <c r="GAV4" s="50"/>
      <c r="GAW4" s="50"/>
      <c r="GAX4" s="50"/>
      <c r="GAY4" s="50"/>
      <c r="GAZ4" s="52"/>
      <c r="GBA4" s="50"/>
      <c r="GBB4" s="55"/>
      <c r="GBC4" s="50"/>
      <c r="GBD4" s="50"/>
      <c r="GBE4" s="50"/>
      <c r="GBF4" s="50"/>
      <c r="GBG4" s="50"/>
      <c r="GBH4" s="50"/>
      <c r="GBI4" s="50"/>
      <c r="GBJ4" s="50"/>
      <c r="GBK4" s="50"/>
      <c r="GBL4" s="50"/>
      <c r="GBM4" s="50"/>
      <c r="GBN4" s="50"/>
      <c r="GBO4" s="50"/>
      <c r="GBP4" s="52"/>
      <c r="GBQ4" s="50"/>
      <c r="GBR4" s="55"/>
      <c r="GBS4" s="50"/>
      <c r="GBT4" s="50"/>
      <c r="GBU4" s="50"/>
      <c r="GBV4" s="50"/>
      <c r="GBW4" s="50"/>
      <c r="GBX4" s="50"/>
      <c r="GBY4" s="50"/>
      <c r="GBZ4" s="50"/>
      <c r="GCA4" s="50"/>
      <c r="GCB4" s="50"/>
      <c r="GCC4" s="50"/>
      <c r="GCD4" s="50"/>
      <c r="GCE4" s="50"/>
      <c r="GCF4" s="52"/>
      <c r="GCG4" s="50"/>
      <c r="GCH4" s="55"/>
      <c r="GCI4" s="50"/>
      <c r="GCJ4" s="50"/>
      <c r="GCK4" s="50"/>
      <c r="GCL4" s="50"/>
      <c r="GCM4" s="50"/>
      <c r="GCN4" s="50"/>
      <c r="GCO4" s="50"/>
      <c r="GCP4" s="50"/>
      <c r="GCQ4" s="50"/>
      <c r="GCR4" s="50"/>
      <c r="GCS4" s="50"/>
      <c r="GCT4" s="50"/>
      <c r="GCU4" s="50"/>
      <c r="GCV4" s="52"/>
      <c r="GCW4" s="50"/>
      <c r="GCX4" s="55"/>
      <c r="GCY4" s="50"/>
      <c r="GCZ4" s="50"/>
      <c r="GDA4" s="50"/>
      <c r="GDB4" s="50"/>
      <c r="GDC4" s="50"/>
      <c r="GDD4" s="50"/>
      <c r="GDE4" s="50"/>
      <c r="GDF4" s="50"/>
      <c r="GDG4" s="50"/>
      <c r="GDH4" s="50"/>
      <c r="GDI4" s="50"/>
      <c r="GDJ4" s="50"/>
      <c r="GDK4" s="50"/>
      <c r="GDL4" s="52"/>
      <c r="GDM4" s="50"/>
      <c r="GDN4" s="55"/>
      <c r="GDO4" s="50"/>
      <c r="GDP4" s="50"/>
      <c r="GDQ4" s="50"/>
      <c r="GDR4" s="50"/>
      <c r="GDS4" s="50"/>
      <c r="GDT4" s="50"/>
      <c r="GDU4" s="50"/>
      <c r="GDV4" s="50"/>
      <c r="GDW4" s="50"/>
      <c r="GDX4" s="50"/>
      <c r="GDY4" s="50"/>
      <c r="GDZ4" s="50"/>
      <c r="GEA4" s="50"/>
      <c r="GEB4" s="52"/>
      <c r="GEC4" s="50"/>
      <c r="GED4" s="55"/>
      <c r="GEE4" s="50"/>
      <c r="GEF4" s="50"/>
      <c r="GEG4" s="50"/>
      <c r="GEH4" s="50"/>
      <c r="GEI4" s="50"/>
      <c r="GEJ4" s="50"/>
      <c r="GEK4" s="50"/>
      <c r="GEL4" s="50"/>
      <c r="GEM4" s="50"/>
      <c r="GEN4" s="50"/>
      <c r="GEO4" s="50"/>
      <c r="GEP4" s="50"/>
      <c r="GEQ4" s="50"/>
      <c r="GER4" s="52"/>
      <c r="GES4" s="50"/>
      <c r="GET4" s="55"/>
      <c r="GEU4" s="50"/>
      <c r="GEV4" s="50"/>
      <c r="GEW4" s="50"/>
      <c r="GEX4" s="50"/>
      <c r="GEY4" s="50"/>
      <c r="GEZ4" s="50"/>
      <c r="GFA4" s="50"/>
      <c r="GFB4" s="50"/>
      <c r="GFC4" s="50"/>
      <c r="GFD4" s="50"/>
      <c r="GFE4" s="50"/>
      <c r="GFF4" s="50"/>
      <c r="GFG4" s="50"/>
      <c r="GFH4" s="52"/>
      <c r="GFI4" s="50"/>
      <c r="GFJ4" s="55"/>
      <c r="GFK4" s="50"/>
      <c r="GFL4" s="50"/>
      <c r="GFM4" s="50"/>
      <c r="GFN4" s="50"/>
      <c r="GFO4" s="50"/>
      <c r="GFP4" s="50"/>
      <c r="GFQ4" s="50"/>
      <c r="GFR4" s="50"/>
      <c r="GFS4" s="50"/>
      <c r="GFT4" s="50"/>
      <c r="GFU4" s="50"/>
      <c r="GFV4" s="50"/>
      <c r="GFW4" s="50"/>
      <c r="GFX4" s="52"/>
      <c r="GFY4" s="50"/>
      <c r="GFZ4" s="55"/>
      <c r="GGA4" s="50"/>
      <c r="GGB4" s="50"/>
      <c r="GGC4" s="50"/>
      <c r="GGD4" s="50"/>
      <c r="GGE4" s="50"/>
      <c r="GGF4" s="50"/>
      <c r="GGG4" s="50"/>
      <c r="GGH4" s="50"/>
      <c r="GGI4" s="50"/>
      <c r="GGJ4" s="50"/>
      <c r="GGK4" s="50"/>
      <c r="GGL4" s="50"/>
      <c r="GGM4" s="50"/>
      <c r="GGN4" s="52"/>
      <c r="GGO4" s="50"/>
      <c r="GGP4" s="55"/>
      <c r="GGQ4" s="50"/>
      <c r="GGR4" s="50"/>
      <c r="GGS4" s="50"/>
      <c r="GGT4" s="50"/>
      <c r="GGU4" s="50"/>
      <c r="GGV4" s="50"/>
      <c r="GGW4" s="50"/>
      <c r="GGX4" s="50"/>
      <c r="GGY4" s="50"/>
      <c r="GGZ4" s="50"/>
      <c r="GHA4" s="50"/>
      <c r="GHB4" s="50"/>
      <c r="GHC4" s="50"/>
      <c r="GHD4" s="52"/>
      <c r="GHE4" s="50"/>
      <c r="GHF4" s="55"/>
      <c r="GHG4" s="50"/>
      <c r="GHH4" s="50"/>
      <c r="GHI4" s="50"/>
      <c r="GHJ4" s="50"/>
      <c r="GHK4" s="50"/>
      <c r="GHL4" s="50"/>
      <c r="GHM4" s="50"/>
      <c r="GHN4" s="50"/>
      <c r="GHO4" s="50"/>
      <c r="GHP4" s="50"/>
      <c r="GHQ4" s="50"/>
      <c r="GHR4" s="50"/>
      <c r="GHS4" s="50"/>
      <c r="GHT4" s="52"/>
      <c r="GHU4" s="50"/>
      <c r="GHV4" s="55"/>
      <c r="GHW4" s="50"/>
      <c r="GHX4" s="50"/>
      <c r="GHY4" s="50"/>
      <c r="GHZ4" s="50"/>
      <c r="GIA4" s="50"/>
      <c r="GIB4" s="50"/>
      <c r="GIC4" s="50"/>
      <c r="GID4" s="50"/>
      <c r="GIE4" s="50"/>
      <c r="GIF4" s="50"/>
      <c r="GIG4" s="50"/>
      <c r="GIH4" s="50"/>
      <c r="GII4" s="50"/>
      <c r="GIJ4" s="52"/>
      <c r="GIK4" s="50"/>
      <c r="GIL4" s="55"/>
      <c r="GIM4" s="50"/>
      <c r="GIN4" s="50"/>
      <c r="GIO4" s="50"/>
      <c r="GIP4" s="50"/>
      <c r="GIQ4" s="50"/>
      <c r="GIR4" s="50"/>
      <c r="GIS4" s="50"/>
      <c r="GIT4" s="50"/>
      <c r="GIU4" s="50"/>
      <c r="GIV4" s="50"/>
      <c r="GIW4" s="50"/>
      <c r="GIX4" s="50"/>
      <c r="GIY4" s="50"/>
      <c r="GIZ4" s="52"/>
      <c r="GJA4" s="50"/>
      <c r="GJB4" s="55"/>
      <c r="GJC4" s="50"/>
      <c r="GJD4" s="50"/>
      <c r="GJE4" s="50"/>
      <c r="GJF4" s="50"/>
      <c r="GJG4" s="50"/>
      <c r="GJH4" s="50"/>
      <c r="GJI4" s="50"/>
      <c r="GJJ4" s="50"/>
      <c r="GJK4" s="50"/>
      <c r="GJL4" s="50"/>
      <c r="GJM4" s="50"/>
      <c r="GJN4" s="50"/>
      <c r="GJO4" s="50"/>
      <c r="GJP4" s="52"/>
      <c r="GJQ4" s="50"/>
      <c r="GJR4" s="55"/>
      <c r="GJS4" s="50"/>
      <c r="GJT4" s="50"/>
      <c r="GJU4" s="50"/>
      <c r="GJV4" s="50"/>
      <c r="GJW4" s="50"/>
      <c r="GJX4" s="50"/>
      <c r="GJY4" s="50"/>
      <c r="GJZ4" s="50"/>
      <c r="GKA4" s="50"/>
      <c r="GKB4" s="50"/>
      <c r="GKC4" s="50"/>
      <c r="GKD4" s="50"/>
      <c r="GKE4" s="50"/>
      <c r="GKF4" s="52"/>
      <c r="GKG4" s="50"/>
      <c r="GKH4" s="55"/>
      <c r="GKI4" s="50"/>
      <c r="GKJ4" s="50"/>
      <c r="GKK4" s="50"/>
      <c r="GKL4" s="50"/>
      <c r="GKM4" s="50"/>
      <c r="GKN4" s="50"/>
      <c r="GKO4" s="50"/>
      <c r="GKP4" s="50"/>
      <c r="GKQ4" s="50"/>
      <c r="GKR4" s="50"/>
      <c r="GKS4" s="50"/>
      <c r="GKT4" s="50"/>
      <c r="GKU4" s="50"/>
      <c r="GKV4" s="52"/>
      <c r="GKW4" s="50"/>
      <c r="GKX4" s="55"/>
      <c r="GKY4" s="50"/>
      <c r="GKZ4" s="50"/>
      <c r="GLA4" s="50"/>
      <c r="GLB4" s="50"/>
      <c r="GLC4" s="50"/>
      <c r="GLD4" s="50"/>
      <c r="GLE4" s="50"/>
      <c r="GLF4" s="50"/>
      <c r="GLG4" s="50"/>
      <c r="GLH4" s="50"/>
      <c r="GLI4" s="50"/>
      <c r="GLJ4" s="50"/>
      <c r="GLK4" s="50"/>
      <c r="GLL4" s="52"/>
      <c r="GLM4" s="50"/>
      <c r="GLN4" s="55"/>
      <c r="GLO4" s="50"/>
      <c r="GLP4" s="50"/>
      <c r="GLQ4" s="50"/>
      <c r="GLR4" s="50"/>
      <c r="GLS4" s="50"/>
      <c r="GLT4" s="50"/>
      <c r="GLU4" s="50"/>
      <c r="GLV4" s="50"/>
      <c r="GLW4" s="50"/>
      <c r="GLX4" s="50"/>
      <c r="GLY4" s="50"/>
      <c r="GLZ4" s="50"/>
      <c r="GMA4" s="50"/>
      <c r="GMB4" s="52"/>
      <c r="GMC4" s="50"/>
      <c r="GMD4" s="55"/>
      <c r="GME4" s="50"/>
      <c r="GMF4" s="50"/>
      <c r="GMG4" s="50"/>
      <c r="GMH4" s="50"/>
      <c r="GMI4" s="50"/>
      <c r="GMJ4" s="50"/>
      <c r="GMK4" s="50"/>
      <c r="GML4" s="50"/>
      <c r="GMM4" s="50"/>
      <c r="GMN4" s="50"/>
      <c r="GMO4" s="50"/>
      <c r="GMP4" s="50"/>
      <c r="GMQ4" s="50"/>
      <c r="GMR4" s="52"/>
      <c r="GMS4" s="50"/>
      <c r="GMT4" s="55"/>
      <c r="GMU4" s="50"/>
      <c r="GMV4" s="50"/>
      <c r="GMW4" s="50"/>
      <c r="GMX4" s="50"/>
      <c r="GMY4" s="50"/>
      <c r="GMZ4" s="50"/>
      <c r="GNA4" s="50"/>
      <c r="GNB4" s="50"/>
      <c r="GNC4" s="50"/>
      <c r="GND4" s="50"/>
      <c r="GNE4" s="50"/>
      <c r="GNF4" s="50"/>
      <c r="GNG4" s="50"/>
      <c r="GNH4" s="52"/>
      <c r="GNI4" s="50"/>
      <c r="GNJ4" s="55"/>
      <c r="GNK4" s="50"/>
      <c r="GNL4" s="50"/>
      <c r="GNM4" s="50"/>
      <c r="GNN4" s="50"/>
      <c r="GNO4" s="50"/>
      <c r="GNP4" s="50"/>
      <c r="GNQ4" s="50"/>
      <c r="GNR4" s="50"/>
      <c r="GNS4" s="50"/>
      <c r="GNT4" s="50"/>
      <c r="GNU4" s="50"/>
      <c r="GNV4" s="50"/>
      <c r="GNW4" s="50"/>
      <c r="GNX4" s="52"/>
      <c r="GNY4" s="50"/>
      <c r="GNZ4" s="55"/>
      <c r="GOA4" s="50"/>
      <c r="GOB4" s="50"/>
      <c r="GOC4" s="50"/>
      <c r="GOD4" s="50"/>
      <c r="GOE4" s="50"/>
      <c r="GOF4" s="50"/>
      <c r="GOG4" s="50"/>
      <c r="GOH4" s="50"/>
      <c r="GOI4" s="50"/>
      <c r="GOJ4" s="50"/>
      <c r="GOK4" s="50"/>
      <c r="GOL4" s="50"/>
      <c r="GOM4" s="50"/>
      <c r="GON4" s="52"/>
      <c r="GOO4" s="50"/>
      <c r="GOP4" s="55"/>
      <c r="GOQ4" s="50"/>
      <c r="GOR4" s="50"/>
      <c r="GOS4" s="50"/>
      <c r="GOT4" s="50"/>
      <c r="GOU4" s="50"/>
      <c r="GOV4" s="50"/>
      <c r="GOW4" s="50"/>
      <c r="GOX4" s="50"/>
      <c r="GOY4" s="50"/>
      <c r="GOZ4" s="50"/>
      <c r="GPA4" s="50"/>
      <c r="GPB4" s="50"/>
      <c r="GPC4" s="50"/>
      <c r="GPD4" s="52"/>
      <c r="GPE4" s="50"/>
      <c r="GPF4" s="55"/>
      <c r="GPG4" s="50"/>
      <c r="GPH4" s="50"/>
      <c r="GPI4" s="50"/>
      <c r="GPJ4" s="50"/>
      <c r="GPK4" s="50"/>
      <c r="GPL4" s="50"/>
      <c r="GPM4" s="50"/>
      <c r="GPN4" s="50"/>
      <c r="GPO4" s="50"/>
      <c r="GPP4" s="50"/>
      <c r="GPQ4" s="50"/>
      <c r="GPR4" s="50"/>
      <c r="GPS4" s="50"/>
      <c r="GPT4" s="52"/>
      <c r="GPU4" s="50"/>
      <c r="GPV4" s="55"/>
      <c r="GPW4" s="50"/>
      <c r="GPX4" s="50"/>
      <c r="GPY4" s="50"/>
      <c r="GPZ4" s="50"/>
      <c r="GQA4" s="50"/>
      <c r="GQB4" s="50"/>
      <c r="GQC4" s="50"/>
      <c r="GQD4" s="50"/>
      <c r="GQE4" s="50"/>
      <c r="GQF4" s="50"/>
      <c r="GQG4" s="50"/>
      <c r="GQH4" s="50"/>
      <c r="GQI4" s="50"/>
      <c r="GQJ4" s="52"/>
      <c r="GQK4" s="50"/>
      <c r="GQL4" s="55"/>
      <c r="GQM4" s="50"/>
      <c r="GQN4" s="50"/>
      <c r="GQO4" s="50"/>
      <c r="GQP4" s="50"/>
      <c r="GQQ4" s="50"/>
      <c r="GQR4" s="50"/>
      <c r="GQS4" s="50"/>
      <c r="GQT4" s="50"/>
      <c r="GQU4" s="50"/>
      <c r="GQV4" s="50"/>
      <c r="GQW4" s="50"/>
      <c r="GQX4" s="50"/>
      <c r="GQY4" s="50"/>
      <c r="GQZ4" s="52"/>
      <c r="GRA4" s="50"/>
      <c r="GRB4" s="55"/>
      <c r="GRC4" s="50"/>
      <c r="GRD4" s="50"/>
      <c r="GRE4" s="50"/>
      <c r="GRF4" s="50"/>
      <c r="GRG4" s="50"/>
      <c r="GRH4" s="50"/>
      <c r="GRI4" s="50"/>
      <c r="GRJ4" s="50"/>
      <c r="GRK4" s="50"/>
      <c r="GRL4" s="50"/>
      <c r="GRM4" s="50"/>
      <c r="GRN4" s="50"/>
      <c r="GRO4" s="50"/>
      <c r="GRP4" s="52"/>
      <c r="GRQ4" s="50"/>
      <c r="GRR4" s="55"/>
      <c r="GRS4" s="50"/>
      <c r="GRT4" s="50"/>
      <c r="GRU4" s="50"/>
      <c r="GRV4" s="50"/>
      <c r="GRW4" s="50"/>
      <c r="GRX4" s="50"/>
      <c r="GRY4" s="50"/>
      <c r="GRZ4" s="50"/>
      <c r="GSA4" s="50"/>
      <c r="GSB4" s="50"/>
      <c r="GSC4" s="50"/>
      <c r="GSD4" s="50"/>
      <c r="GSE4" s="50"/>
      <c r="GSF4" s="52"/>
      <c r="GSG4" s="50"/>
      <c r="GSH4" s="55"/>
      <c r="GSI4" s="50"/>
      <c r="GSJ4" s="50"/>
      <c r="GSK4" s="50"/>
      <c r="GSL4" s="50"/>
      <c r="GSM4" s="50"/>
      <c r="GSN4" s="50"/>
      <c r="GSO4" s="50"/>
      <c r="GSP4" s="50"/>
      <c r="GSQ4" s="50"/>
      <c r="GSR4" s="50"/>
      <c r="GSS4" s="50"/>
      <c r="GST4" s="50"/>
      <c r="GSU4" s="50"/>
      <c r="GSV4" s="52"/>
      <c r="GSW4" s="50"/>
      <c r="GSX4" s="55"/>
      <c r="GSY4" s="50"/>
      <c r="GSZ4" s="50"/>
      <c r="GTA4" s="50"/>
      <c r="GTB4" s="50"/>
      <c r="GTC4" s="50"/>
      <c r="GTD4" s="50"/>
      <c r="GTE4" s="50"/>
      <c r="GTF4" s="50"/>
      <c r="GTG4" s="50"/>
      <c r="GTH4" s="50"/>
      <c r="GTI4" s="50"/>
      <c r="GTJ4" s="50"/>
      <c r="GTK4" s="50"/>
      <c r="GTL4" s="52"/>
      <c r="GTM4" s="50"/>
      <c r="GTN4" s="55"/>
      <c r="GTO4" s="50"/>
      <c r="GTP4" s="50"/>
      <c r="GTQ4" s="50"/>
      <c r="GTR4" s="50"/>
      <c r="GTS4" s="50"/>
      <c r="GTT4" s="50"/>
      <c r="GTU4" s="50"/>
      <c r="GTV4" s="50"/>
      <c r="GTW4" s="50"/>
      <c r="GTX4" s="50"/>
      <c r="GTY4" s="50"/>
      <c r="GTZ4" s="50"/>
      <c r="GUA4" s="50"/>
      <c r="GUB4" s="52"/>
      <c r="GUC4" s="50"/>
      <c r="GUD4" s="55"/>
      <c r="GUE4" s="50"/>
      <c r="GUF4" s="50"/>
      <c r="GUG4" s="50"/>
      <c r="GUH4" s="50"/>
      <c r="GUI4" s="50"/>
      <c r="GUJ4" s="50"/>
      <c r="GUK4" s="50"/>
      <c r="GUL4" s="50"/>
      <c r="GUM4" s="50"/>
      <c r="GUN4" s="50"/>
      <c r="GUO4" s="50"/>
      <c r="GUP4" s="50"/>
      <c r="GUQ4" s="50"/>
      <c r="GUR4" s="52"/>
      <c r="GUS4" s="50"/>
      <c r="GUT4" s="55"/>
      <c r="GUU4" s="50"/>
      <c r="GUV4" s="50"/>
      <c r="GUW4" s="50"/>
      <c r="GUX4" s="50"/>
      <c r="GUY4" s="50"/>
      <c r="GUZ4" s="50"/>
      <c r="GVA4" s="50"/>
      <c r="GVB4" s="50"/>
      <c r="GVC4" s="50"/>
      <c r="GVD4" s="50"/>
      <c r="GVE4" s="50"/>
      <c r="GVF4" s="50"/>
      <c r="GVG4" s="50"/>
      <c r="GVH4" s="52"/>
      <c r="GVI4" s="50"/>
      <c r="GVJ4" s="55"/>
      <c r="GVK4" s="50"/>
      <c r="GVL4" s="50"/>
      <c r="GVM4" s="50"/>
      <c r="GVN4" s="50"/>
      <c r="GVO4" s="50"/>
      <c r="GVP4" s="50"/>
      <c r="GVQ4" s="50"/>
      <c r="GVR4" s="50"/>
      <c r="GVS4" s="50"/>
      <c r="GVT4" s="50"/>
      <c r="GVU4" s="50"/>
      <c r="GVV4" s="50"/>
      <c r="GVW4" s="50"/>
      <c r="GVX4" s="52"/>
      <c r="GVY4" s="50"/>
      <c r="GVZ4" s="55"/>
      <c r="GWA4" s="50"/>
      <c r="GWB4" s="50"/>
      <c r="GWC4" s="50"/>
      <c r="GWD4" s="50"/>
      <c r="GWE4" s="50"/>
      <c r="GWF4" s="50"/>
      <c r="GWG4" s="50"/>
      <c r="GWH4" s="50"/>
      <c r="GWI4" s="50"/>
      <c r="GWJ4" s="50"/>
      <c r="GWK4" s="50"/>
      <c r="GWL4" s="50"/>
      <c r="GWM4" s="50"/>
      <c r="GWN4" s="52"/>
      <c r="GWO4" s="50"/>
      <c r="GWP4" s="55"/>
      <c r="GWQ4" s="50"/>
      <c r="GWR4" s="50"/>
      <c r="GWS4" s="50"/>
      <c r="GWT4" s="50"/>
      <c r="GWU4" s="50"/>
      <c r="GWV4" s="50"/>
      <c r="GWW4" s="50"/>
      <c r="GWX4" s="50"/>
      <c r="GWY4" s="50"/>
      <c r="GWZ4" s="50"/>
      <c r="GXA4" s="50"/>
      <c r="GXB4" s="50"/>
      <c r="GXC4" s="50"/>
      <c r="GXD4" s="52"/>
      <c r="GXE4" s="50"/>
      <c r="GXF4" s="55"/>
      <c r="GXG4" s="50"/>
      <c r="GXH4" s="50"/>
      <c r="GXI4" s="50"/>
      <c r="GXJ4" s="50"/>
      <c r="GXK4" s="50"/>
      <c r="GXL4" s="50"/>
      <c r="GXM4" s="50"/>
      <c r="GXN4" s="50"/>
      <c r="GXO4" s="50"/>
      <c r="GXP4" s="50"/>
      <c r="GXQ4" s="50"/>
      <c r="GXR4" s="50"/>
      <c r="GXS4" s="50"/>
      <c r="GXT4" s="52"/>
      <c r="GXU4" s="50"/>
      <c r="GXV4" s="55"/>
      <c r="GXW4" s="50"/>
      <c r="GXX4" s="50"/>
      <c r="GXY4" s="50"/>
      <c r="GXZ4" s="50"/>
      <c r="GYA4" s="50"/>
      <c r="GYB4" s="50"/>
      <c r="GYC4" s="50"/>
      <c r="GYD4" s="50"/>
      <c r="GYE4" s="50"/>
      <c r="GYF4" s="50"/>
      <c r="GYG4" s="50"/>
      <c r="GYH4" s="50"/>
      <c r="GYI4" s="50"/>
      <c r="GYJ4" s="52"/>
      <c r="GYK4" s="50"/>
      <c r="GYL4" s="55"/>
      <c r="GYM4" s="50"/>
      <c r="GYN4" s="50"/>
      <c r="GYO4" s="50"/>
      <c r="GYP4" s="50"/>
      <c r="GYQ4" s="50"/>
      <c r="GYR4" s="50"/>
      <c r="GYS4" s="50"/>
      <c r="GYT4" s="50"/>
      <c r="GYU4" s="50"/>
      <c r="GYV4" s="50"/>
      <c r="GYW4" s="50"/>
      <c r="GYX4" s="50"/>
      <c r="GYY4" s="50"/>
      <c r="GYZ4" s="52"/>
      <c r="GZA4" s="50"/>
      <c r="GZB4" s="55"/>
      <c r="GZC4" s="50"/>
      <c r="GZD4" s="50"/>
      <c r="GZE4" s="50"/>
      <c r="GZF4" s="50"/>
      <c r="GZG4" s="50"/>
      <c r="GZH4" s="50"/>
      <c r="GZI4" s="50"/>
      <c r="GZJ4" s="50"/>
      <c r="GZK4" s="50"/>
      <c r="GZL4" s="50"/>
      <c r="GZM4" s="50"/>
      <c r="GZN4" s="50"/>
      <c r="GZO4" s="50"/>
      <c r="GZP4" s="52"/>
      <c r="GZQ4" s="50"/>
      <c r="GZR4" s="55"/>
      <c r="GZS4" s="50"/>
      <c r="GZT4" s="50"/>
      <c r="GZU4" s="50"/>
      <c r="GZV4" s="50"/>
      <c r="GZW4" s="50"/>
      <c r="GZX4" s="50"/>
      <c r="GZY4" s="50"/>
      <c r="GZZ4" s="50"/>
      <c r="HAA4" s="50"/>
      <c r="HAB4" s="50"/>
      <c r="HAC4" s="50"/>
      <c r="HAD4" s="50"/>
      <c r="HAE4" s="50"/>
      <c r="HAF4" s="52"/>
      <c r="HAG4" s="50"/>
      <c r="HAH4" s="55"/>
      <c r="HAI4" s="50"/>
      <c r="HAJ4" s="50"/>
      <c r="HAK4" s="50"/>
      <c r="HAL4" s="50"/>
      <c r="HAM4" s="50"/>
      <c r="HAN4" s="50"/>
      <c r="HAO4" s="50"/>
      <c r="HAP4" s="50"/>
      <c r="HAQ4" s="50"/>
      <c r="HAR4" s="50"/>
      <c r="HAS4" s="50"/>
      <c r="HAT4" s="50"/>
      <c r="HAU4" s="50"/>
      <c r="HAV4" s="52"/>
      <c r="HAW4" s="50"/>
      <c r="HAX4" s="55"/>
      <c r="HAY4" s="50"/>
      <c r="HAZ4" s="50"/>
      <c r="HBA4" s="50"/>
      <c r="HBB4" s="50"/>
      <c r="HBC4" s="50"/>
      <c r="HBD4" s="50"/>
      <c r="HBE4" s="50"/>
      <c r="HBF4" s="50"/>
      <c r="HBG4" s="50"/>
      <c r="HBH4" s="50"/>
      <c r="HBI4" s="50"/>
      <c r="HBJ4" s="50"/>
      <c r="HBK4" s="50"/>
      <c r="HBL4" s="52"/>
      <c r="HBM4" s="50"/>
      <c r="HBN4" s="55"/>
      <c r="HBO4" s="50"/>
      <c r="HBP4" s="50"/>
      <c r="HBQ4" s="50"/>
      <c r="HBR4" s="50"/>
      <c r="HBS4" s="50"/>
      <c r="HBT4" s="50"/>
      <c r="HBU4" s="50"/>
      <c r="HBV4" s="50"/>
      <c r="HBW4" s="50"/>
      <c r="HBX4" s="50"/>
      <c r="HBY4" s="50"/>
      <c r="HBZ4" s="50"/>
      <c r="HCA4" s="50"/>
      <c r="HCB4" s="52"/>
      <c r="HCC4" s="50"/>
      <c r="HCD4" s="55"/>
      <c r="HCE4" s="50"/>
      <c r="HCF4" s="50"/>
      <c r="HCG4" s="50"/>
      <c r="HCH4" s="50"/>
      <c r="HCI4" s="50"/>
      <c r="HCJ4" s="50"/>
      <c r="HCK4" s="50"/>
      <c r="HCL4" s="50"/>
      <c r="HCM4" s="50"/>
      <c r="HCN4" s="50"/>
      <c r="HCO4" s="50"/>
      <c r="HCP4" s="50"/>
      <c r="HCQ4" s="50"/>
      <c r="HCR4" s="52"/>
      <c r="HCS4" s="50"/>
      <c r="HCT4" s="55"/>
      <c r="HCU4" s="50"/>
      <c r="HCV4" s="50"/>
      <c r="HCW4" s="50"/>
      <c r="HCX4" s="50"/>
      <c r="HCY4" s="50"/>
      <c r="HCZ4" s="50"/>
      <c r="HDA4" s="50"/>
      <c r="HDB4" s="50"/>
      <c r="HDC4" s="50"/>
      <c r="HDD4" s="50"/>
      <c r="HDE4" s="50"/>
      <c r="HDF4" s="50"/>
      <c r="HDG4" s="50"/>
      <c r="HDH4" s="52"/>
      <c r="HDI4" s="50"/>
      <c r="HDJ4" s="55"/>
      <c r="HDK4" s="50"/>
      <c r="HDL4" s="50"/>
      <c r="HDM4" s="50"/>
      <c r="HDN4" s="50"/>
      <c r="HDO4" s="50"/>
      <c r="HDP4" s="50"/>
      <c r="HDQ4" s="50"/>
      <c r="HDR4" s="50"/>
      <c r="HDS4" s="50"/>
      <c r="HDT4" s="50"/>
      <c r="HDU4" s="50"/>
      <c r="HDV4" s="50"/>
      <c r="HDW4" s="50"/>
      <c r="HDX4" s="52"/>
      <c r="HDY4" s="50"/>
      <c r="HDZ4" s="55"/>
      <c r="HEA4" s="50"/>
      <c r="HEB4" s="50"/>
      <c r="HEC4" s="50"/>
      <c r="HED4" s="50"/>
      <c r="HEE4" s="50"/>
      <c r="HEF4" s="50"/>
      <c r="HEG4" s="50"/>
      <c r="HEH4" s="50"/>
      <c r="HEI4" s="50"/>
      <c r="HEJ4" s="50"/>
      <c r="HEK4" s="50"/>
      <c r="HEL4" s="50"/>
      <c r="HEM4" s="50"/>
      <c r="HEN4" s="52"/>
      <c r="HEO4" s="50"/>
      <c r="HEP4" s="55"/>
      <c r="HEQ4" s="50"/>
      <c r="HER4" s="50"/>
      <c r="HES4" s="50"/>
      <c r="HET4" s="50"/>
      <c r="HEU4" s="50"/>
      <c r="HEV4" s="50"/>
      <c r="HEW4" s="50"/>
      <c r="HEX4" s="50"/>
      <c r="HEY4" s="50"/>
      <c r="HEZ4" s="50"/>
      <c r="HFA4" s="50"/>
      <c r="HFB4" s="50"/>
      <c r="HFC4" s="50"/>
      <c r="HFD4" s="52"/>
      <c r="HFE4" s="50"/>
      <c r="HFF4" s="55"/>
      <c r="HFG4" s="50"/>
      <c r="HFH4" s="50"/>
      <c r="HFI4" s="50"/>
      <c r="HFJ4" s="50"/>
      <c r="HFK4" s="50"/>
      <c r="HFL4" s="50"/>
      <c r="HFM4" s="50"/>
      <c r="HFN4" s="50"/>
      <c r="HFO4" s="50"/>
      <c r="HFP4" s="50"/>
      <c r="HFQ4" s="50"/>
      <c r="HFR4" s="50"/>
      <c r="HFS4" s="50"/>
      <c r="HFT4" s="52"/>
      <c r="HFU4" s="50"/>
      <c r="HFV4" s="55"/>
      <c r="HFW4" s="50"/>
      <c r="HFX4" s="50"/>
      <c r="HFY4" s="50"/>
      <c r="HFZ4" s="50"/>
      <c r="HGA4" s="50"/>
      <c r="HGB4" s="50"/>
      <c r="HGC4" s="50"/>
      <c r="HGD4" s="50"/>
      <c r="HGE4" s="50"/>
      <c r="HGF4" s="50"/>
      <c r="HGG4" s="50"/>
      <c r="HGH4" s="50"/>
      <c r="HGI4" s="50"/>
      <c r="HGJ4" s="52"/>
      <c r="HGK4" s="50"/>
      <c r="HGL4" s="55"/>
      <c r="HGM4" s="50"/>
      <c r="HGN4" s="50"/>
      <c r="HGO4" s="50"/>
      <c r="HGP4" s="50"/>
      <c r="HGQ4" s="50"/>
      <c r="HGR4" s="50"/>
      <c r="HGS4" s="50"/>
      <c r="HGT4" s="50"/>
      <c r="HGU4" s="50"/>
      <c r="HGV4" s="50"/>
      <c r="HGW4" s="50"/>
      <c r="HGX4" s="50"/>
      <c r="HGY4" s="50"/>
      <c r="HGZ4" s="52"/>
      <c r="HHA4" s="50"/>
      <c r="HHB4" s="55"/>
      <c r="HHC4" s="50"/>
      <c r="HHD4" s="50"/>
      <c r="HHE4" s="50"/>
      <c r="HHF4" s="50"/>
      <c r="HHG4" s="50"/>
      <c r="HHH4" s="50"/>
      <c r="HHI4" s="50"/>
      <c r="HHJ4" s="50"/>
      <c r="HHK4" s="50"/>
      <c r="HHL4" s="50"/>
      <c r="HHM4" s="50"/>
      <c r="HHN4" s="50"/>
      <c r="HHO4" s="50"/>
      <c r="HHP4" s="52"/>
      <c r="HHQ4" s="50"/>
      <c r="HHR4" s="55"/>
      <c r="HHS4" s="50"/>
      <c r="HHT4" s="50"/>
      <c r="HHU4" s="50"/>
      <c r="HHV4" s="50"/>
      <c r="HHW4" s="50"/>
      <c r="HHX4" s="50"/>
      <c r="HHY4" s="50"/>
      <c r="HHZ4" s="50"/>
      <c r="HIA4" s="50"/>
      <c r="HIB4" s="50"/>
      <c r="HIC4" s="50"/>
      <c r="HID4" s="50"/>
      <c r="HIE4" s="50"/>
      <c r="HIF4" s="52"/>
      <c r="HIG4" s="50"/>
      <c r="HIH4" s="55"/>
      <c r="HII4" s="50"/>
      <c r="HIJ4" s="50"/>
      <c r="HIK4" s="50"/>
      <c r="HIL4" s="50"/>
      <c r="HIM4" s="50"/>
      <c r="HIN4" s="50"/>
      <c r="HIO4" s="50"/>
      <c r="HIP4" s="50"/>
      <c r="HIQ4" s="50"/>
      <c r="HIR4" s="50"/>
      <c r="HIS4" s="50"/>
      <c r="HIT4" s="50"/>
      <c r="HIU4" s="50"/>
      <c r="HIV4" s="52"/>
      <c r="HIW4" s="50"/>
      <c r="HIX4" s="55"/>
      <c r="HIY4" s="50"/>
      <c r="HIZ4" s="50"/>
      <c r="HJA4" s="50"/>
      <c r="HJB4" s="50"/>
      <c r="HJC4" s="50"/>
      <c r="HJD4" s="50"/>
      <c r="HJE4" s="50"/>
      <c r="HJF4" s="50"/>
      <c r="HJG4" s="50"/>
      <c r="HJH4" s="50"/>
      <c r="HJI4" s="50"/>
      <c r="HJJ4" s="50"/>
      <c r="HJK4" s="50"/>
      <c r="HJL4" s="52"/>
      <c r="HJM4" s="50"/>
      <c r="HJN4" s="55"/>
      <c r="HJO4" s="50"/>
      <c r="HJP4" s="50"/>
      <c r="HJQ4" s="50"/>
      <c r="HJR4" s="50"/>
      <c r="HJS4" s="50"/>
      <c r="HJT4" s="50"/>
      <c r="HJU4" s="50"/>
      <c r="HJV4" s="50"/>
      <c r="HJW4" s="50"/>
      <c r="HJX4" s="50"/>
      <c r="HJY4" s="50"/>
      <c r="HJZ4" s="50"/>
      <c r="HKA4" s="50"/>
      <c r="HKB4" s="52"/>
      <c r="HKC4" s="50"/>
      <c r="HKD4" s="55"/>
      <c r="HKE4" s="50"/>
      <c r="HKF4" s="50"/>
      <c r="HKG4" s="50"/>
      <c r="HKH4" s="50"/>
      <c r="HKI4" s="50"/>
      <c r="HKJ4" s="50"/>
      <c r="HKK4" s="50"/>
      <c r="HKL4" s="50"/>
      <c r="HKM4" s="50"/>
      <c r="HKN4" s="50"/>
      <c r="HKO4" s="50"/>
      <c r="HKP4" s="50"/>
      <c r="HKQ4" s="50"/>
      <c r="HKR4" s="52"/>
      <c r="HKS4" s="50"/>
      <c r="HKT4" s="55"/>
      <c r="HKU4" s="50"/>
      <c r="HKV4" s="50"/>
      <c r="HKW4" s="50"/>
      <c r="HKX4" s="50"/>
      <c r="HKY4" s="50"/>
      <c r="HKZ4" s="50"/>
      <c r="HLA4" s="50"/>
      <c r="HLB4" s="50"/>
      <c r="HLC4" s="50"/>
      <c r="HLD4" s="50"/>
      <c r="HLE4" s="50"/>
      <c r="HLF4" s="50"/>
      <c r="HLG4" s="50"/>
      <c r="HLH4" s="52"/>
      <c r="HLI4" s="50"/>
      <c r="HLJ4" s="55"/>
      <c r="HLK4" s="50"/>
      <c r="HLL4" s="50"/>
      <c r="HLM4" s="50"/>
      <c r="HLN4" s="50"/>
      <c r="HLO4" s="50"/>
      <c r="HLP4" s="50"/>
      <c r="HLQ4" s="50"/>
      <c r="HLR4" s="50"/>
      <c r="HLS4" s="50"/>
      <c r="HLT4" s="50"/>
      <c r="HLU4" s="50"/>
      <c r="HLV4" s="50"/>
      <c r="HLW4" s="50"/>
      <c r="HLX4" s="52"/>
      <c r="HLY4" s="50"/>
      <c r="HLZ4" s="55"/>
      <c r="HMA4" s="50"/>
      <c r="HMB4" s="50"/>
      <c r="HMC4" s="50"/>
      <c r="HMD4" s="50"/>
      <c r="HME4" s="50"/>
      <c r="HMF4" s="50"/>
      <c r="HMG4" s="50"/>
      <c r="HMH4" s="50"/>
      <c r="HMI4" s="50"/>
      <c r="HMJ4" s="50"/>
      <c r="HMK4" s="50"/>
      <c r="HML4" s="50"/>
      <c r="HMM4" s="50"/>
      <c r="HMN4" s="52"/>
      <c r="HMO4" s="50"/>
      <c r="HMP4" s="55"/>
      <c r="HMQ4" s="50"/>
      <c r="HMR4" s="50"/>
      <c r="HMS4" s="50"/>
      <c r="HMT4" s="50"/>
      <c r="HMU4" s="50"/>
      <c r="HMV4" s="50"/>
      <c r="HMW4" s="50"/>
      <c r="HMX4" s="50"/>
      <c r="HMY4" s="50"/>
      <c r="HMZ4" s="50"/>
      <c r="HNA4" s="50"/>
      <c r="HNB4" s="50"/>
      <c r="HNC4" s="50"/>
      <c r="HND4" s="52"/>
      <c r="HNE4" s="50"/>
      <c r="HNF4" s="55"/>
      <c r="HNG4" s="50"/>
      <c r="HNH4" s="50"/>
      <c r="HNI4" s="50"/>
      <c r="HNJ4" s="50"/>
      <c r="HNK4" s="50"/>
      <c r="HNL4" s="50"/>
      <c r="HNM4" s="50"/>
      <c r="HNN4" s="50"/>
      <c r="HNO4" s="50"/>
      <c r="HNP4" s="50"/>
      <c r="HNQ4" s="50"/>
      <c r="HNR4" s="50"/>
      <c r="HNS4" s="50"/>
      <c r="HNT4" s="52"/>
      <c r="HNU4" s="50"/>
      <c r="HNV4" s="55"/>
      <c r="HNW4" s="50"/>
      <c r="HNX4" s="50"/>
      <c r="HNY4" s="50"/>
      <c r="HNZ4" s="50"/>
      <c r="HOA4" s="50"/>
      <c r="HOB4" s="50"/>
      <c r="HOC4" s="50"/>
      <c r="HOD4" s="50"/>
      <c r="HOE4" s="50"/>
      <c r="HOF4" s="50"/>
      <c r="HOG4" s="50"/>
      <c r="HOH4" s="50"/>
      <c r="HOI4" s="50"/>
      <c r="HOJ4" s="52"/>
      <c r="HOK4" s="50"/>
      <c r="HOL4" s="55"/>
      <c r="HOM4" s="50"/>
      <c r="HON4" s="50"/>
      <c r="HOO4" s="50"/>
      <c r="HOP4" s="50"/>
      <c r="HOQ4" s="50"/>
      <c r="HOR4" s="50"/>
      <c r="HOS4" s="50"/>
      <c r="HOT4" s="50"/>
      <c r="HOU4" s="50"/>
      <c r="HOV4" s="50"/>
      <c r="HOW4" s="50"/>
      <c r="HOX4" s="50"/>
      <c r="HOY4" s="50"/>
      <c r="HOZ4" s="52"/>
      <c r="HPA4" s="50"/>
      <c r="HPB4" s="55"/>
      <c r="HPC4" s="50"/>
      <c r="HPD4" s="50"/>
      <c r="HPE4" s="50"/>
      <c r="HPF4" s="50"/>
      <c r="HPG4" s="50"/>
      <c r="HPH4" s="50"/>
      <c r="HPI4" s="50"/>
      <c r="HPJ4" s="50"/>
      <c r="HPK4" s="50"/>
      <c r="HPL4" s="50"/>
      <c r="HPM4" s="50"/>
      <c r="HPN4" s="50"/>
      <c r="HPO4" s="50"/>
      <c r="HPP4" s="52"/>
      <c r="HPQ4" s="50"/>
      <c r="HPR4" s="55"/>
      <c r="HPS4" s="50"/>
      <c r="HPT4" s="50"/>
      <c r="HPU4" s="50"/>
      <c r="HPV4" s="50"/>
      <c r="HPW4" s="50"/>
      <c r="HPX4" s="50"/>
      <c r="HPY4" s="50"/>
      <c r="HPZ4" s="50"/>
      <c r="HQA4" s="50"/>
      <c r="HQB4" s="50"/>
      <c r="HQC4" s="50"/>
      <c r="HQD4" s="50"/>
      <c r="HQE4" s="50"/>
      <c r="HQF4" s="52"/>
      <c r="HQG4" s="50"/>
      <c r="HQH4" s="55"/>
      <c r="HQI4" s="50"/>
      <c r="HQJ4" s="50"/>
      <c r="HQK4" s="50"/>
      <c r="HQL4" s="50"/>
      <c r="HQM4" s="50"/>
      <c r="HQN4" s="50"/>
      <c r="HQO4" s="50"/>
      <c r="HQP4" s="50"/>
      <c r="HQQ4" s="50"/>
      <c r="HQR4" s="50"/>
      <c r="HQS4" s="50"/>
      <c r="HQT4" s="50"/>
      <c r="HQU4" s="50"/>
      <c r="HQV4" s="52"/>
      <c r="HQW4" s="50"/>
      <c r="HQX4" s="55"/>
      <c r="HQY4" s="50"/>
      <c r="HQZ4" s="50"/>
      <c r="HRA4" s="50"/>
      <c r="HRB4" s="50"/>
      <c r="HRC4" s="50"/>
      <c r="HRD4" s="50"/>
      <c r="HRE4" s="50"/>
      <c r="HRF4" s="50"/>
      <c r="HRG4" s="50"/>
      <c r="HRH4" s="50"/>
      <c r="HRI4" s="50"/>
      <c r="HRJ4" s="50"/>
      <c r="HRK4" s="50"/>
      <c r="HRL4" s="52"/>
      <c r="HRM4" s="50"/>
      <c r="HRN4" s="55"/>
      <c r="HRO4" s="50"/>
      <c r="HRP4" s="50"/>
      <c r="HRQ4" s="50"/>
      <c r="HRR4" s="50"/>
      <c r="HRS4" s="50"/>
      <c r="HRT4" s="50"/>
      <c r="HRU4" s="50"/>
      <c r="HRV4" s="50"/>
      <c r="HRW4" s="50"/>
      <c r="HRX4" s="50"/>
      <c r="HRY4" s="50"/>
      <c r="HRZ4" s="50"/>
      <c r="HSA4" s="50"/>
      <c r="HSB4" s="52"/>
      <c r="HSC4" s="50"/>
      <c r="HSD4" s="55"/>
      <c r="HSE4" s="50"/>
      <c r="HSF4" s="50"/>
      <c r="HSG4" s="50"/>
      <c r="HSH4" s="50"/>
      <c r="HSI4" s="50"/>
      <c r="HSJ4" s="50"/>
      <c r="HSK4" s="50"/>
      <c r="HSL4" s="50"/>
      <c r="HSM4" s="50"/>
      <c r="HSN4" s="50"/>
      <c r="HSO4" s="50"/>
      <c r="HSP4" s="50"/>
      <c r="HSQ4" s="50"/>
      <c r="HSR4" s="52"/>
      <c r="HSS4" s="50"/>
      <c r="HST4" s="55"/>
      <c r="HSU4" s="50"/>
      <c r="HSV4" s="50"/>
      <c r="HSW4" s="50"/>
      <c r="HSX4" s="50"/>
      <c r="HSY4" s="50"/>
      <c r="HSZ4" s="50"/>
      <c r="HTA4" s="50"/>
      <c r="HTB4" s="50"/>
      <c r="HTC4" s="50"/>
      <c r="HTD4" s="50"/>
      <c r="HTE4" s="50"/>
      <c r="HTF4" s="50"/>
      <c r="HTG4" s="50"/>
      <c r="HTH4" s="52"/>
      <c r="HTI4" s="50"/>
      <c r="HTJ4" s="55"/>
      <c r="HTK4" s="50"/>
      <c r="HTL4" s="50"/>
      <c r="HTM4" s="50"/>
      <c r="HTN4" s="50"/>
      <c r="HTO4" s="50"/>
      <c r="HTP4" s="50"/>
      <c r="HTQ4" s="50"/>
      <c r="HTR4" s="50"/>
      <c r="HTS4" s="50"/>
      <c r="HTT4" s="50"/>
      <c r="HTU4" s="50"/>
      <c r="HTV4" s="50"/>
      <c r="HTW4" s="50"/>
      <c r="HTX4" s="52"/>
      <c r="HTY4" s="50"/>
      <c r="HTZ4" s="55"/>
      <c r="HUA4" s="50"/>
      <c r="HUB4" s="50"/>
      <c r="HUC4" s="50"/>
      <c r="HUD4" s="50"/>
      <c r="HUE4" s="50"/>
      <c r="HUF4" s="50"/>
      <c r="HUG4" s="50"/>
      <c r="HUH4" s="50"/>
      <c r="HUI4" s="50"/>
      <c r="HUJ4" s="50"/>
      <c r="HUK4" s="50"/>
      <c r="HUL4" s="50"/>
      <c r="HUM4" s="50"/>
      <c r="HUN4" s="52"/>
      <c r="HUO4" s="50"/>
      <c r="HUP4" s="55"/>
      <c r="HUQ4" s="50"/>
      <c r="HUR4" s="50"/>
      <c r="HUS4" s="50"/>
      <c r="HUT4" s="50"/>
      <c r="HUU4" s="50"/>
      <c r="HUV4" s="50"/>
      <c r="HUW4" s="50"/>
      <c r="HUX4" s="50"/>
      <c r="HUY4" s="50"/>
      <c r="HUZ4" s="50"/>
      <c r="HVA4" s="50"/>
      <c r="HVB4" s="50"/>
      <c r="HVC4" s="50"/>
      <c r="HVD4" s="52"/>
      <c r="HVE4" s="50"/>
      <c r="HVF4" s="55"/>
      <c r="HVG4" s="50"/>
      <c r="HVH4" s="50"/>
      <c r="HVI4" s="50"/>
      <c r="HVJ4" s="50"/>
      <c r="HVK4" s="50"/>
      <c r="HVL4" s="50"/>
      <c r="HVM4" s="50"/>
      <c r="HVN4" s="50"/>
      <c r="HVO4" s="50"/>
      <c r="HVP4" s="50"/>
      <c r="HVQ4" s="50"/>
      <c r="HVR4" s="50"/>
      <c r="HVS4" s="50"/>
      <c r="HVT4" s="52"/>
      <c r="HVU4" s="50"/>
      <c r="HVV4" s="55"/>
      <c r="HVW4" s="50"/>
      <c r="HVX4" s="50"/>
      <c r="HVY4" s="50"/>
      <c r="HVZ4" s="50"/>
      <c r="HWA4" s="50"/>
      <c r="HWB4" s="50"/>
      <c r="HWC4" s="50"/>
      <c r="HWD4" s="50"/>
      <c r="HWE4" s="50"/>
      <c r="HWF4" s="50"/>
      <c r="HWG4" s="50"/>
      <c r="HWH4" s="50"/>
      <c r="HWI4" s="50"/>
      <c r="HWJ4" s="52"/>
      <c r="HWK4" s="50"/>
      <c r="HWL4" s="55"/>
      <c r="HWM4" s="50"/>
      <c r="HWN4" s="50"/>
      <c r="HWO4" s="50"/>
      <c r="HWP4" s="50"/>
      <c r="HWQ4" s="50"/>
      <c r="HWR4" s="50"/>
      <c r="HWS4" s="50"/>
      <c r="HWT4" s="50"/>
      <c r="HWU4" s="50"/>
      <c r="HWV4" s="50"/>
      <c r="HWW4" s="50"/>
      <c r="HWX4" s="50"/>
      <c r="HWY4" s="50"/>
      <c r="HWZ4" s="52"/>
      <c r="HXA4" s="50"/>
      <c r="HXB4" s="55"/>
      <c r="HXC4" s="50"/>
      <c r="HXD4" s="50"/>
      <c r="HXE4" s="50"/>
      <c r="HXF4" s="50"/>
      <c r="HXG4" s="50"/>
      <c r="HXH4" s="50"/>
      <c r="HXI4" s="50"/>
      <c r="HXJ4" s="50"/>
      <c r="HXK4" s="50"/>
      <c r="HXL4" s="50"/>
      <c r="HXM4" s="50"/>
      <c r="HXN4" s="50"/>
      <c r="HXO4" s="50"/>
      <c r="HXP4" s="52"/>
      <c r="HXQ4" s="50"/>
      <c r="HXR4" s="55"/>
      <c r="HXS4" s="50"/>
      <c r="HXT4" s="50"/>
      <c r="HXU4" s="50"/>
      <c r="HXV4" s="50"/>
      <c r="HXW4" s="50"/>
      <c r="HXX4" s="50"/>
      <c r="HXY4" s="50"/>
      <c r="HXZ4" s="50"/>
      <c r="HYA4" s="50"/>
      <c r="HYB4" s="50"/>
      <c r="HYC4" s="50"/>
      <c r="HYD4" s="50"/>
      <c r="HYE4" s="50"/>
      <c r="HYF4" s="52"/>
      <c r="HYG4" s="50"/>
      <c r="HYH4" s="55"/>
      <c r="HYI4" s="50"/>
      <c r="HYJ4" s="50"/>
      <c r="HYK4" s="50"/>
      <c r="HYL4" s="50"/>
      <c r="HYM4" s="50"/>
      <c r="HYN4" s="50"/>
      <c r="HYO4" s="50"/>
      <c r="HYP4" s="50"/>
      <c r="HYQ4" s="50"/>
      <c r="HYR4" s="50"/>
      <c r="HYS4" s="50"/>
      <c r="HYT4" s="50"/>
      <c r="HYU4" s="50"/>
      <c r="HYV4" s="52"/>
      <c r="HYW4" s="50"/>
      <c r="HYX4" s="55"/>
      <c r="HYY4" s="50"/>
      <c r="HYZ4" s="50"/>
      <c r="HZA4" s="50"/>
      <c r="HZB4" s="50"/>
      <c r="HZC4" s="50"/>
      <c r="HZD4" s="50"/>
      <c r="HZE4" s="50"/>
      <c r="HZF4" s="50"/>
      <c r="HZG4" s="50"/>
      <c r="HZH4" s="50"/>
      <c r="HZI4" s="50"/>
      <c r="HZJ4" s="50"/>
      <c r="HZK4" s="50"/>
      <c r="HZL4" s="52"/>
      <c r="HZM4" s="50"/>
      <c r="HZN4" s="55"/>
      <c r="HZO4" s="50"/>
      <c r="HZP4" s="50"/>
      <c r="HZQ4" s="50"/>
      <c r="HZR4" s="50"/>
      <c r="HZS4" s="50"/>
      <c r="HZT4" s="50"/>
      <c r="HZU4" s="50"/>
      <c r="HZV4" s="50"/>
      <c r="HZW4" s="50"/>
      <c r="HZX4" s="50"/>
      <c r="HZY4" s="50"/>
      <c r="HZZ4" s="50"/>
      <c r="IAA4" s="50"/>
      <c r="IAB4" s="52"/>
      <c r="IAC4" s="50"/>
      <c r="IAD4" s="55"/>
      <c r="IAE4" s="50"/>
      <c r="IAF4" s="50"/>
      <c r="IAG4" s="50"/>
      <c r="IAH4" s="50"/>
      <c r="IAI4" s="50"/>
      <c r="IAJ4" s="50"/>
      <c r="IAK4" s="50"/>
      <c r="IAL4" s="50"/>
      <c r="IAM4" s="50"/>
      <c r="IAN4" s="50"/>
      <c r="IAO4" s="50"/>
      <c r="IAP4" s="50"/>
      <c r="IAQ4" s="50"/>
      <c r="IAR4" s="52"/>
      <c r="IAS4" s="50"/>
      <c r="IAT4" s="55"/>
      <c r="IAU4" s="50"/>
      <c r="IAV4" s="50"/>
      <c r="IAW4" s="50"/>
      <c r="IAX4" s="50"/>
      <c r="IAY4" s="50"/>
      <c r="IAZ4" s="50"/>
      <c r="IBA4" s="50"/>
      <c r="IBB4" s="50"/>
      <c r="IBC4" s="50"/>
      <c r="IBD4" s="50"/>
      <c r="IBE4" s="50"/>
      <c r="IBF4" s="50"/>
      <c r="IBG4" s="50"/>
      <c r="IBH4" s="52"/>
      <c r="IBI4" s="50"/>
      <c r="IBJ4" s="55"/>
      <c r="IBK4" s="50"/>
      <c r="IBL4" s="50"/>
      <c r="IBM4" s="50"/>
      <c r="IBN4" s="50"/>
      <c r="IBO4" s="50"/>
      <c r="IBP4" s="50"/>
      <c r="IBQ4" s="50"/>
      <c r="IBR4" s="50"/>
      <c r="IBS4" s="50"/>
      <c r="IBT4" s="50"/>
      <c r="IBU4" s="50"/>
      <c r="IBV4" s="50"/>
      <c r="IBW4" s="50"/>
      <c r="IBX4" s="52"/>
      <c r="IBY4" s="50"/>
      <c r="IBZ4" s="55"/>
      <c r="ICA4" s="50"/>
      <c r="ICB4" s="50"/>
      <c r="ICC4" s="50"/>
      <c r="ICD4" s="50"/>
      <c r="ICE4" s="50"/>
      <c r="ICF4" s="50"/>
      <c r="ICG4" s="50"/>
      <c r="ICH4" s="50"/>
      <c r="ICI4" s="50"/>
      <c r="ICJ4" s="50"/>
      <c r="ICK4" s="50"/>
      <c r="ICL4" s="50"/>
      <c r="ICM4" s="50"/>
      <c r="ICN4" s="52"/>
      <c r="ICO4" s="50"/>
      <c r="ICP4" s="55"/>
      <c r="ICQ4" s="50"/>
      <c r="ICR4" s="50"/>
      <c r="ICS4" s="50"/>
      <c r="ICT4" s="50"/>
      <c r="ICU4" s="50"/>
      <c r="ICV4" s="50"/>
      <c r="ICW4" s="50"/>
      <c r="ICX4" s="50"/>
      <c r="ICY4" s="50"/>
      <c r="ICZ4" s="50"/>
      <c r="IDA4" s="50"/>
      <c r="IDB4" s="50"/>
      <c r="IDC4" s="50"/>
      <c r="IDD4" s="52"/>
      <c r="IDE4" s="50"/>
      <c r="IDF4" s="55"/>
      <c r="IDG4" s="50"/>
      <c r="IDH4" s="50"/>
      <c r="IDI4" s="50"/>
      <c r="IDJ4" s="50"/>
      <c r="IDK4" s="50"/>
      <c r="IDL4" s="50"/>
      <c r="IDM4" s="50"/>
      <c r="IDN4" s="50"/>
      <c r="IDO4" s="50"/>
      <c r="IDP4" s="50"/>
      <c r="IDQ4" s="50"/>
      <c r="IDR4" s="50"/>
      <c r="IDS4" s="50"/>
      <c r="IDT4" s="52"/>
      <c r="IDU4" s="50"/>
      <c r="IDV4" s="55"/>
      <c r="IDW4" s="50"/>
      <c r="IDX4" s="50"/>
      <c r="IDY4" s="50"/>
      <c r="IDZ4" s="50"/>
      <c r="IEA4" s="50"/>
      <c r="IEB4" s="50"/>
      <c r="IEC4" s="50"/>
      <c r="IED4" s="50"/>
      <c r="IEE4" s="50"/>
      <c r="IEF4" s="50"/>
      <c r="IEG4" s="50"/>
      <c r="IEH4" s="50"/>
      <c r="IEI4" s="50"/>
      <c r="IEJ4" s="52"/>
      <c r="IEK4" s="50"/>
      <c r="IEL4" s="55"/>
      <c r="IEM4" s="50"/>
      <c r="IEN4" s="50"/>
      <c r="IEO4" s="50"/>
      <c r="IEP4" s="50"/>
      <c r="IEQ4" s="50"/>
      <c r="IER4" s="50"/>
      <c r="IES4" s="50"/>
      <c r="IET4" s="50"/>
      <c r="IEU4" s="50"/>
      <c r="IEV4" s="50"/>
      <c r="IEW4" s="50"/>
      <c r="IEX4" s="50"/>
      <c r="IEY4" s="50"/>
      <c r="IEZ4" s="52"/>
      <c r="IFA4" s="50"/>
      <c r="IFB4" s="55"/>
      <c r="IFC4" s="50"/>
      <c r="IFD4" s="50"/>
      <c r="IFE4" s="50"/>
      <c r="IFF4" s="50"/>
      <c r="IFG4" s="50"/>
      <c r="IFH4" s="50"/>
      <c r="IFI4" s="50"/>
      <c r="IFJ4" s="50"/>
      <c r="IFK4" s="50"/>
      <c r="IFL4" s="50"/>
      <c r="IFM4" s="50"/>
      <c r="IFN4" s="50"/>
      <c r="IFO4" s="50"/>
      <c r="IFP4" s="52"/>
      <c r="IFQ4" s="50"/>
      <c r="IFR4" s="55"/>
      <c r="IFS4" s="50"/>
      <c r="IFT4" s="50"/>
      <c r="IFU4" s="50"/>
      <c r="IFV4" s="50"/>
      <c r="IFW4" s="50"/>
      <c r="IFX4" s="50"/>
      <c r="IFY4" s="50"/>
      <c r="IFZ4" s="50"/>
      <c r="IGA4" s="50"/>
      <c r="IGB4" s="50"/>
      <c r="IGC4" s="50"/>
      <c r="IGD4" s="50"/>
      <c r="IGE4" s="50"/>
      <c r="IGF4" s="52"/>
      <c r="IGG4" s="50"/>
      <c r="IGH4" s="55"/>
      <c r="IGI4" s="50"/>
      <c r="IGJ4" s="50"/>
      <c r="IGK4" s="50"/>
      <c r="IGL4" s="50"/>
      <c r="IGM4" s="50"/>
      <c r="IGN4" s="50"/>
      <c r="IGO4" s="50"/>
      <c r="IGP4" s="50"/>
      <c r="IGQ4" s="50"/>
      <c r="IGR4" s="50"/>
      <c r="IGS4" s="50"/>
      <c r="IGT4" s="50"/>
      <c r="IGU4" s="50"/>
      <c r="IGV4" s="52"/>
      <c r="IGW4" s="50"/>
      <c r="IGX4" s="55"/>
      <c r="IGY4" s="50"/>
      <c r="IGZ4" s="50"/>
      <c r="IHA4" s="50"/>
      <c r="IHB4" s="50"/>
      <c r="IHC4" s="50"/>
      <c r="IHD4" s="50"/>
      <c r="IHE4" s="50"/>
      <c r="IHF4" s="50"/>
      <c r="IHG4" s="50"/>
      <c r="IHH4" s="50"/>
      <c r="IHI4" s="50"/>
      <c r="IHJ4" s="50"/>
      <c r="IHK4" s="50"/>
      <c r="IHL4" s="52"/>
      <c r="IHM4" s="50"/>
      <c r="IHN4" s="55"/>
      <c r="IHO4" s="50"/>
      <c r="IHP4" s="50"/>
      <c r="IHQ4" s="50"/>
      <c r="IHR4" s="50"/>
      <c r="IHS4" s="50"/>
      <c r="IHT4" s="50"/>
      <c r="IHU4" s="50"/>
      <c r="IHV4" s="50"/>
      <c r="IHW4" s="50"/>
      <c r="IHX4" s="50"/>
      <c r="IHY4" s="50"/>
      <c r="IHZ4" s="50"/>
      <c r="IIA4" s="50"/>
      <c r="IIB4" s="52"/>
      <c r="IIC4" s="50"/>
      <c r="IID4" s="55"/>
      <c r="IIE4" s="50"/>
      <c r="IIF4" s="50"/>
      <c r="IIG4" s="50"/>
      <c r="IIH4" s="50"/>
      <c r="III4" s="50"/>
      <c r="IIJ4" s="50"/>
      <c r="IIK4" s="50"/>
      <c r="IIL4" s="50"/>
      <c r="IIM4" s="50"/>
      <c r="IIN4" s="50"/>
      <c r="IIO4" s="50"/>
      <c r="IIP4" s="50"/>
      <c r="IIQ4" s="50"/>
      <c r="IIR4" s="52"/>
      <c r="IIS4" s="50"/>
      <c r="IIT4" s="55"/>
      <c r="IIU4" s="50"/>
      <c r="IIV4" s="50"/>
      <c r="IIW4" s="50"/>
      <c r="IIX4" s="50"/>
      <c r="IIY4" s="50"/>
      <c r="IIZ4" s="50"/>
      <c r="IJA4" s="50"/>
      <c r="IJB4" s="50"/>
      <c r="IJC4" s="50"/>
      <c r="IJD4" s="50"/>
      <c r="IJE4" s="50"/>
      <c r="IJF4" s="50"/>
      <c r="IJG4" s="50"/>
      <c r="IJH4" s="52"/>
      <c r="IJI4" s="50"/>
      <c r="IJJ4" s="55"/>
      <c r="IJK4" s="50"/>
      <c r="IJL4" s="50"/>
      <c r="IJM4" s="50"/>
      <c r="IJN4" s="50"/>
      <c r="IJO4" s="50"/>
      <c r="IJP4" s="50"/>
      <c r="IJQ4" s="50"/>
      <c r="IJR4" s="50"/>
      <c r="IJS4" s="50"/>
      <c r="IJT4" s="50"/>
      <c r="IJU4" s="50"/>
      <c r="IJV4" s="50"/>
      <c r="IJW4" s="50"/>
      <c r="IJX4" s="52"/>
      <c r="IJY4" s="50"/>
      <c r="IJZ4" s="55"/>
      <c r="IKA4" s="50"/>
      <c r="IKB4" s="50"/>
      <c r="IKC4" s="50"/>
      <c r="IKD4" s="50"/>
      <c r="IKE4" s="50"/>
      <c r="IKF4" s="50"/>
      <c r="IKG4" s="50"/>
      <c r="IKH4" s="50"/>
      <c r="IKI4" s="50"/>
      <c r="IKJ4" s="50"/>
      <c r="IKK4" s="50"/>
      <c r="IKL4" s="50"/>
      <c r="IKM4" s="50"/>
      <c r="IKN4" s="52"/>
      <c r="IKO4" s="50"/>
      <c r="IKP4" s="55"/>
      <c r="IKQ4" s="50"/>
      <c r="IKR4" s="50"/>
      <c r="IKS4" s="50"/>
      <c r="IKT4" s="50"/>
      <c r="IKU4" s="50"/>
      <c r="IKV4" s="50"/>
      <c r="IKW4" s="50"/>
      <c r="IKX4" s="50"/>
      <c r="IKY4" s="50"/>
      <c r="IKZ4" s="50"/>
      <c r="ILA4" s="50"/>
      <c r="ILB4" s="50"/>
      <c r="ILC4" s="50"/>
      <c r="ILD4" s="52"/>
      <c r="ILE4" s="50"/>
      <c r="ILF4" s="55"/>
      <c r="ILG4" s="50"/>
      <c r="ILH4" s="50"/>
      <c r="ILI4" s="50"/>
      <c r="ILJ4" s="50"/>
      <c r="ILK4" s="50"/>
      <c r="ILL4" s="50"/>
      <c r="ILM4" s="50"/>
      <c r="ILN4" s="50"/>
      <c r="ILO4" s="50"/>
      <c r="ILP4" s="50"/>
      <c r="ILQ4" s="50"/>
      <c r="ILR4" s="50"/>
      <c r="ILS4" s="50"/>
      <c r="ILT4" s="52"/>
      <c r="ILU4" s="50"/>
      <c r="ILV4" s="55"/>
      <c r="ILW4" s="50"/>
      <c r="ILX4" s="50"/>
      <c r="ILY4" s="50"/>
      <c r="ILZ4" s="50"/>
      <c r="IMA4" s="50"/>
      <c r="IMB4" s="50"/>
      <c r="IMC4" s="50"/>
      <c r="IMD4" s="50"/>
      <c r="IME4" s="50"/>
      <c r="IMF4" s="50"/>
      <c r="IMG4" s="50"/>
      <c r="IMH4" s="50"/>
      <c r="IMI4" s="50"/>
      <c r="IMJ4" s="52"/>
      <c r="IMK4" s="50"/>
      <c r="IML4" s="55"/>
      <c r="IMM4" s="50"/>
      <c r="IMN4" s="50"/>
      <c r="IMO4" s="50"/>
      <c r="IMP4" s="50"/>
      <c r="IMQ4" s="50"/>
      <c r="IMR4" s="50"/>
      <c r="IMS4" s="50"/>
      <c r="IMT4" s="50"/>
      <c r="IMU4" s="50"/>
      <c r="IMV4" s="50"/>
      <c r="IMW4" s="50"/>
      <c r="IMX4" s="50"/>
      <c r="IMY4" s="50"/>
      <c r="IMZ4" s="52"/>
      <c r="INA4" s="50"/>
      <c r="INB4" s="55"/>
      <c r="INC4" s="50"/>
      <c r="IND4" s="50"/>
      <c r="INE4" s="50"/>
      <c r="INF4" s="50"/>
      <c r="ING4" s="50"/>
      <c r="INH4" s="50"/>
      <c r="INI4" s="50"/>
      <c r="INJ4" s="50"/>
      <c r="INK4" s="50"/>
      <c r="INL4" s="50"/>
      <c r="INM4" s="50"/>
      <c r="INN4" s="50"/>
      <c r="INO4" s="50"/>
      <c r="INP4" s="52"/>
      <c r="INQ4" s="50"/>
      <c r="INR4" s="55"/>
      <c r="INS4" s="50"/>
      <c r="INT4" s="50"/>
      <c r="INU4" s="50"/>
      <c r="INV4" s="50"/>
      <c r="INW4" s="50"/>
      <c r="INX4" s="50"/>
      <c r="INY4" s="50"/>
      <c r="INZ4" s="50"/>
      <c r="IOA4" s="50"/>
      <c r="IOB4" s="50"/>
      <c r="IOC4" s="50"/>
      <c r="IOD4" s="50"/>
      <c r="IOE4" s="50"/>
      <c r="IOF4" s="52"/>
      <c r="IOG4" s="50"/>
      <c r="IOH4" s="55"/>
      <c r="IOI4" s="50"/>
      <c r="IOJ4" s="50"/>
      <c r="IOK4" s="50"/>
      <c r="IOL4" s="50"/>
      <c r="IOM4" s="50"/>
      <c r="ION4" s="50"/>
      <c r="IOO4" s="50"/>
      <c r="IOP4" s="50"/>
      <c r="IOQ4" s="50"/>
      <c r="IOR4" s="50"/>
      <c r="IOS4" s="50"/>
      <c r="IOT4" s="50"/>
      <c r="IOU4" s="50"/>
      <c r="IOV4" s="52"/>
      <c r="IOW4" s="50"/>
      <c r="IOX4" s="55"/>
      <c r="IOY4" s="50"/>
      <c r="IOZ4" s="50"/>
      <c r="IPA4" s="50"/>
      <c r="IPB4" s="50"/>
      <c r="IPC4" s="50"/>
      <c r="IPD4" s="50"/>
      <c r="IPE4" s="50"/>
      <c r="IPF4" s="50"/>
      <c r="IPG4" s="50"/>
      <c r="IPH4" s="50"/>
      <c r="IPI4" s="50"/>
      <c r="IPJ4" s="50"/>
      <c r="IPK4" s="50"/>
      <c r="IPL4" s="52"/>
      <c r="IPM4" s="50"/>
      <c r="IPN4" s="55"/>
      <c r="IPO4" s="50"/>
      <c r="IPP4" s="50"/>
      <c r="IPQ4" s="50"/>
      <c r="IPR4" s="50"/>
      <c r="IPS4" s="50"/>
      <c r="IPT4" s="50"/>
      <c r="IPU4" s="50"/>
      <c r="IPV4" s="50"/>
      <c r="IPW4" s="50"/>
      <c r="IPX4" s="50"/>
      <c r="IPY4" s="50"/>
      <c r="IPZ4" s="50"/>
      <c r="IQA4" s="50"/>
      <c r="IQB4" s="52"/>
      <c r="IQC4" s="50"/>
      <c r="IQD4" s="55"/>
      <c r="IQE4" s="50"/>
      <c r="IQF4" s="50"/>
      <c r="IQG4" s="50"/>
      <c r="IQH4" s="50"/>
      <c r="IQI4" s="50"/>
      <c r="IQJ4" s="50"/>
      <c r="IQK4" s="50"/>
      <c r="IQL4" s="50"/>
      <c r="IQM4" s="50"/>
      <c r="IQN4" s="50"/>
      <c r="IQO4" s="50"/>
      <c r="IQP4" s="50"/>
      <c r="IQQ4" s="50"/>
      <c r="IQR4" s="52"/>
      <c r="IQS4" s="50"/>
      <c r="IQT4" s="55"/>
      <c r="IQU4" s="50"/>
      <c r="IQV4" s="50"/>
      <c r="IQW4" s="50"/>
      <c r="IQX4" s="50"/>
      <c r="IQY4" s="50"/>
      <c r="IQZ4" s="50"/>
      <c r="IRA4" s="50"/>
      <c r="IRB4" s="50"/>
      <c r="IRC4" s="50"/>
      <c r="IRD4" s="50"/>
      <c r="IRE4" s="50"/>
      <c r="IRF4" s="50"/>
      <c r="IRG4" s="50"/>
      <c r="IRH4" s="52"/>
      <c r="IRI4" s="50"/>
      <c r="IRJ4" s="55"/>
      <c r="IRK4" s="50"/>
      <c r="IRL4" s="50"/>
      <c r="IRM4" s="50"/>
      <c r="IRN4" s="50"/>
      <c r="IRO4" s="50"/>
      <c r="IRP4" s="50"/>
      <c r="IRQ4" s="50"/>
      <c r="IRR4" s="50"/>
      <c r="IRS4" s="50"/>
      <c r="IRT4" s="50"/>
      <c r="IRU4" s="50"/>
      <c r="IRV4" s="50"/>
      <c r="IRW4" s="50"/>
      <c r="IRX4" s="52"/>
      <c r="IRY4" s="50"/>
      <c r="IRZ4" s="55"/>
      <c r="ISA4" s="50"/>
      <c r="ISB4" s="50"/>
      <c r="ISC4" s="50"/>
      <c r="ISD4" s="50"/>
      <c r="ISE4" s="50"/>
      <c r="ISF4" s="50"/>
      <c r="ISG4" s="50"/>
      <c r="ISH4" s="50"/>
      <c r="ISI4" s="50"/>
      <c r="ISJ4" s="50"/>
      <c r="ISK4" s="50"/>
      <c r="ISL4" s="50"/>
      <c r="ISM4" s="50"/>
      <c r="ISN4" s="52"/>
      <c r="ISO4" s="50"/>
      <c r="ISP4" s="55"/>
      <c r="ISQ4" s="50"/>
      <c r="ISR4" s="50"/>
      <c r="ISS4" s="50"/>
      <c r="IST4" s="50"/>
      <c r="ISU4" s="50"/>
      <c r="ISV4" s="50"/>
      <c r="ISW4" s="50"/>
      <c r="ISX4" s="50"/>
      <c r="ISY4" s="50"/>
      <c r="ISZ4" s="50"/>
      <c r="ITA4" s="50"/>
      <c r="ITB4" s="50"/>
      <c r="ITC4" s="50"/>
      <c r="ITD4" s="52"/>
      <c r="ITE4" s="50"/>
      <c r="ITF4" s="55"/>
      <c r="ITG4" s="50"/>
      <c r="ITH4" s="50"/>
      <c r="ITI4" s="50"/>
      <c r="ITJ4" s="50"/>
      <c r="ITK4" s="50"/>
      <c r="ITL4" s="50"/>
      <c r="ITM4" s="50"/>
      <c r="ITN4" s="50"/>
      <c r="ITO4" s="50"/>
      <c r="ITP4" s="50"/>
      <c r="ITQ4" s="50"/>
      <c r="ITR4" s="50"/>
      <c r="ITS4" s="50"/>
      <c r="ITT4" s="52"/>
      <c r="ITU4" s="50"/>
      <c r="ITV4" s="55"/>
      <c r="ITW4" s="50"/>
      <c r="ITX4" s="50"/>
      <c r="ITY4" s="50"/>
      <c r="ITZ4" s="50"/>
      <c r="IUA4" s="50"/>
      <c r="IUB4" s="50"/>
      <c r="IUC4" s="50"/>
      <c r="IUD4" s="50"/>
      <c r="IUE4" s="50"/>
      <c r="IUF4" s="50"/>
      <c r="IUG4" s="50"/>
      <c r="IUH4" s="50"/>
      <c r="IUI4" s="50"/>
      <c r="IUJ4" s="52"/>
      <c r="IUK4" s="50"/>
      <c r="IUL4" s="55"/>
      <c r="IUM4" s="50"/>
      <c r="IUN4" s="50"/>
      <c r="IUO4" s="50"/>
      <c r="IUP4" s="50"/>
      <c r="IUQ4" s="50"/>
      <c r="IUR4" s="50"/>
      <c r="IUS4" s="50"/>
      <c r="IUT4" s="50"/>
      <c r="IUU4" s="50"/>
      <c r="IUV4" s="50"/>
      <c r="IUW4" s="50"/>
      <c r="IUX4" s="50"/>
      <c r="IUY4" s="50"/>
      <c r="IUZ4" s="52"/>
      <c r="IVA4" s="50"/>
      <c r="IVB4" s="55"/>
      <c r="IVC4" s="50"/>
      <c r="IVD4" s="50"/>
      <c r="IVE4" s="50"/>
      <c r="IVF4" s="50"/>
      <c r="IVG4" s="50"/>
      <c r="IVH4" s="50"/>
      <c r="IVI4" s="50"/>
      <c r="IVJ4" s="50"/>
      <c r="IVK4" s="50"/>
      <c r="IVL4" s="50"/>
      <c r="IVM4" s="50"/>
      <c r="IVN4" s="50"/>
      <c r="IVO4" s="50"/>
      <c r="IVP4" s="52"/>
      <c r="IVQ4" s="50"/>
      <c r="IVR4" s="55"/>
      <c r="IVS4" s="50"/>
      <c r="IVT4" s="50"/>
      <c r="IVU4" s="50"/>
      <c r="IVV4" s="50"/>
      <c r="IVW4" s="50"/>
      <c r="IVX4" s="50"/>
      <c r="IVY4" s="50"/>
      <c r="IVZ4" s="50"/>
      <c r="IWA4" s="50"/>
      <c r="IWB4" s="50"/>
      <c r="IWC4" s="50"/>
      <c r="IWD4" s="50"/>
      <c r="IWE4" s="50"/>
      <c r="IWF4" s="52"/>
      <c r="IWG4" s="50"/>
      <c r="IWH4" s="55"/>
      <c r="IWI4" s="50"/>
      <c r="IWJ4" s="50"/>
      <c r="IWK4" s="50"/>
      <c r="IWL4" s="50"/>
      <c r="IWM4" s="50"/>
      <c r="IWN4" s="50"/>
      <c r="IWO4" s="50"/>
      <c r="IWP4" s="50"/>
      <c r="IWQ4" s="50"/>
      <c r="IWR4" s="50"/>
      <c r="IWS4" s="50"/>
      <c r="IWT4" s="50"/>
      <c r="IWU4" s="50"/>
      <c r="IWV4" s="52"/>
      <c r="IWW4" s="50"/>
      <c r="IWX4" s="55"/>
      <c r="IWY4" s="50"/>
      <c r="IWZ4" s="50"/>
      <c r="IXA4" s="50"/>
      <c r="IXB4" s="50"/>
      <c r="IXC4" s="50"/>
      <c r="IXD4" s="50"/>
      <c r="IXE4" s="50"/>
      <c r="IXF4" s="50"/>
      <c r="IXG4" s="50"/>
      <c r="IXH4" s="50"/>
      <c r="IXI4" s="50"/>
      <c r="IXJ4" s="50"/>
      <c r="IXK4" s="50"/>
      <c r="IXL4" s="52"/>
      <c r="IXM4" s="50"/>
      <c r="IXN4" s="55"/>
      <c r="IXO4" s="50"/>
      <c r="IXP4" s="50"/>
      <c r="IXQ4" s="50"/>
      <c r="IXR4" s="50"/>
      <c r="IXS4" s="50"/>
      <c r="IXT4" s="50"/>
      <c r="IXU4" s="50"/>
      <c r="IXV4" s="50"/>
      <c r="IXW4" s="50"/>
      <c r="IXX4" s="50"/>
      <c r="IXY4" s="50"/>
      <c r="IXZ4" s="50"/>
      <c r="IYA4" s="50"/>
      <c r="IYB4" s="52"/>
      <c r="IYC4" s="50"/>
      <c r="IYD4" s="55"/>
      <c r="IYE4" s="50"/>
      <c r="IYF4" s="50"/>
      <c r="IYG4" s="50"/>
      <c r="IYH4" s="50"/>
      <c r="IYI4" s="50"/>
      <c r="IYJ4" s="50"/>
      <c r="IYK4" s="50"/>
      <c r="IYL4" s="50"/>
      <c r="IYM4" s="50"/>
      <c r="IYN4" s="50"/>
      <c r="IYO4" s="50"/>
      <c r="IYP4" s="50"/>
      <c r="IYQ4" s="50"/>
      <c r="IYR4" s="52"/>
      <c r="IYS4" s="50"/>
      <c r="IYT4" s="55"/>
      <c r="IYU4" s="50"/>
      <c r="IYV4" s="50"/>
      <c r="IYW4" s="50"/>
      <c r="IYX4" s="50"/>
      <c r="IYY4" s="50"/>
      <c r="IYZ4" s="50"/>
      <c r="IZA4" s="50"/>
      <c r="IZB4" s="50"/>
      <c r="IZC4" s="50"/>
      <c r="IZD4" s="50"/>
      <c r="IZE4" s="50"/>
      <c r="IZF4" s="50"/>
      <c r="IZG4" s="50"/>
      <c r="IZH4" s="52"/>
      <c r="IZI4" s="50"/>
      <c r="IZJ4" s="55"/>
      <c r="IZK4" s="50"/>
      <c r="IZL4" s="50"/>
      <c r="IZM4" s="50"/>
      <c r="IZN4" s="50"/>
      <c r="IZO4" s="50"/>
      <c r="IZP4" s="50"/>
      <c r="IZQ4" s="50"/>
      <c r="IZR4" s="50"/>
      <c r="IZS4" s="50"/>
      <c r="IZT4" s="50"/>
      <c r="IZU4" s="50"/>
      <c r="IZV4" s="50"/>
      <c r="IZW4" s="50"/>
      <c r="IZX4" s="52"/>
      <c r="IZY4" s="50"/>
      <c r="IZZ4" s="55"/>
      <c r="JAA4" s="50"/>
      <c r="JAB4" s="50"/>
      <c r="JAC4" s="50"/>
      <c r="JAD4" s="50"/>
      <c r="JAE4" s="50"/>
      <c r="JAF4" s="50"/>
      <c r="JAG4" s="50"/>
      <c r="JAH4" s="50"/>
      <c r="JAI4" s="50"/>
      <c r="JAJ4" s="50"/>
      <c r="JAK4" s="50"/>
      <c r="JAL4" s="50"/>
      <c r="JAM4" s="50"/>
      <c r="JAN4" s="52"/>
      <c r="JAO4" s="50"/>
      <c r="JAP4" s="55"/>
      <c r="JAQ4" s="50"/>
      <c r="JAR4" s="50"/>
      <c r="JAS4" s="50"/>
      <c r="JAT4" s="50"/>
      <c r="JAU4" s="50"/>
      <c r="JAV4" s="50"/>
      <c r="JAW4" s="50"/>
      <c r="JAX4" s="50"/>
      <c r="JAY4" s="50"/>
      <c r="JAZ4" s="50"/>
      <c r="JBA4" s="50"/>
      <c r="JBB4" s="50"/>
      <c r="JBC4" s="50"/>
      <c r="JBD4" s="52"/>
      <c r="JBE4" s="50"/>
      <c r="JBF4" s="55"/>
      <c r="JBG4" s="50"/>
      <c r="JBH4" s="50"/>
      <c r="JBI4" s="50"/>
      <c r="JBJ4" s="50"/>
      <c r="JBK4" s="50"/>
      <c r="JBL4" s="50"/>
      <c r="JBM4" s="50"/>
      <c r="JBN4" s="50"/>
      <c r="JBO4" s="50"/>
      <c r="JBP4" s="50"/>
      <c r="JBQ4" s="50"/>
      <c r="JBR4" s="50"/>
      <c r="JBS4" s="50"/>
      <c r="JBT4" s="52"/>
      <c r="JBU4" s="50"/>
      <c r="JBV4" s="55"/>
      <c r="JBW4" s="50"/>
      <c r="JBX4" s="50"/>
      <c r="JBY4" s="50"/>
      <c r="JBZ4" s="50"/>
      <c r="JCA4" s="50"/>
      <c r="JCB4" s="50"/>
      <c r="JCC4" s="50"/>
      <c r="JCD4" s="50"/>
      <c r="JCE4" s="50"/>
      <c r="JCF4" s="50"/>
      <c r="JCG4" s="50"/>
      <c r="JCH4" s="50"/>
      <c r="JCI4" s="50"/>
      <c r="JCJ4" s="52"/>
      <c r="JCK4" s="50"/>
      <c r="JCL4" s="55"/>
      <c r="JCM4" s="50"/>
      <c r="JCN4" s="50"/>
      <c r="JCO4" s="50"/>
      <c r="JCP4" s="50"/>
      <c r="JCQ4" s="50"/>
      <c r="JCR4" s="50"/>
      <c r="JCS4" s="50"/>
      <c r="JCT4" s="50"/>
      <c r="JCU4" s="50"/>
      <c r="JCV4" s="50"/>
      <c r="JCW4" s="50"/>
      <c r="JCX4" s="50"/>
      <c r="JCY4" s="50"/>
      <c r="JCZ4" s="52"/>
      <c r="JDA4" s="50"/>
      <c r="JDB4" s="55"/>
      <c r="JDC4" s="50"/>
      <c r="JDD4" s="50"/>
      <c r="JDE4" s="50"/>
      <c r="JDF4" s="50"/>
      <c r="JDG4" s="50"/>
      <c r="JDH4" s="50"/>
      <c r="JDI4" s="50"/>
      <c r="JDJ4" s="50"/>
      <c r="JDK4" s="50"/>
      <c r="JDL4" s="50"/>
      <c r="JDM4" s="50"/>
      <c r="JDN4" s="50"/>
      <c r="JDO4" s="50"/>
      <c r="JDP4" s="52"/>
      <c r="JDQ4" s="50"/>
      <c r="JDR4" s="55"/>
      <c r="JDS4" s="50"/>
      <c r="JDT4" s="50"/>
      <c r="JDU4" s="50"/>
      <c r="JDV4" s="50"/>
      <c r="JDW4" s="50"/>
      <c r="JDX4" s="50"/>
      <c r="JDY4" s="50"/>
      <c r="JDZ4" s="50"/>
      <c r="JEA4" s="50"/>
      <c r="JEB4" s="50"/>
      <c r="JEC4" s="50"/>
      <c r="JED4" s="50"/>
      <c r="JEE4" s="50"/>
      <c r="JEF4" s="52"/>
      <c r="JEG4" s="50"/>
      <c r="JEH4" s="55"/>
      <c r="JEI4" s="50"/>
      <c r="JEJ4" s="50"/>
      <c r="JEK4" s="50"/>
      <c r="JEL4" s="50"/>
      <c r="JEM4" s="50"/>
      <c r="JEN4" s="50"/>
      <c r="JEO4" s="50"/>
      <c r="JEP4" s="50"/>
      <c r="JEQ4" s="50"/>
      <c r="JER4" s="50"/>
      <c r="JES4" s="50"/>
      <c r="JET4" s="50"/>
      <c r="JEU4" s="50"/>
      <c r="JEV4" s="52"/>
      <c r="JEW4" s="50"/>
      <c r="JEX4" s="55"/>
      <c r="JEY4" s="50"/>
      <c r="JEZ4" s="50"/>
      <c r="JFA4" s="50"/>
      <c r="JFB4" s="50"/>
      <c r="JFC4" s="50"/>
      <c r="JFD4" s="50"/>
      <c r="JFE4" s="50"/>
      <c r="JFF4" s="50"/>
      <c r="JFG4" s="50"/>
      <c r="JFH4" s="50"/>
      <c r="JFI4" s="50"/>
      <c r="JFJ4" s="50"/>
      <c r="JFK4" s="50"/>
      <c r="JFL4" s="52"/>
      <c r="JFM4" s="50"/>
      <c r="JFN4" s="55"/>
      <c r="JFO4" s="50"/>
      <c r="JFP4" s="50"/>
      <c r="JFQ4" s="50"/>
      <c r="JFR4" s="50"/>
      <c r="JFS4" s="50"/>
      <c r="JFT4" s="50"/>
      <c r="JFU4" s="50"/>
      <c r="JFV4" s="50"/>
      <c r="JFW4" s="50"/>
      <c r="JFX4" s="50"/>
      <c r="JFY4" s="50"/>
      <c r="JFZ4" s="50"/>
      <c r="JGA4" s="50"/>
      <c r="JGB4" s="52"/>
      <c r="JGC4" s="50"/>
      <c r="JGD4" s="55"/>
      <c r="JGE4" s="50"/>
      <c r="JGF4" s="50"/>
      <c r="JGG4" s="50"/>
      <c r="JGH4" s="50"/>
      <c r="JGI4" s="50"/>
      <c r="JGJ4" s="50"/>
      <c r="JGK4" s="50"/>
      <c r="JGL4" s="50"/>
      <c r="JGM4" s="50"/>
      <c r="JGN4" s="50"/>
      <c r="JGO4" s="50"/>
      <c r="JGP4" s="50"/>
      <c r="JGQ4" s="50"/>
      <c r="JGR4" s="52"/>
      <c r="JGS4" s="50"/>
      <c r="JGT4" s="55"/>
      <c r="JGU4" s="50"/>
      <c r="JGV4" s="50"/>
      <c r="JGW4" s="50"/>
      <c r="JGX4" s="50"/>
      <c r="JGY4" s="50"/>
      <c r="JGZ4" s="50"/>
      <c r="JHA4" s="50"/>
      <c r="JHB4" s="50"/>
      <c r="JHC4" s="50"/>
      <c r="JHD4" s="50"/>
      <c r="JHE4" s="50"/>
      <c r="JHF4" s="50"/>
      <c r="JHG4" s="50"/>
      <c r="JHH4" s="52"/>
      <c r="JHI4" s="50"/>
      <c r="JHJ4" s="55"/>
      <c r="JHK4" s="50"/>
      <c r="JHL4" s="50"/>
      <c r="JHM4" s="50"/>
      <c r="JHN4" s="50"/>
      <c r="JHO4" s="50"/>
      <c r="JHP4" s="50"/>
      <c r="JHQ4" s="50"/>
      <c r="JHR4" s="50"/>
      <c r="JHS4" s="50"/>
      <c r="JHT4" s="50"/>
      <c r="JHU4" s="50"/>
      <c r="JHV4" s="50"/>
      <c r="JHW4" s="50"/>
      <c r="JHX4" s="52"/>
      <c r="JHY4" s="50"/>
      <c r="JHZ4" s="55"/>
      <c r="JIA4" s="50"/>
      <c r="JIB4" s="50"/>
      <c r="JIC4" s="50"/>
      <c r="JID4" s="50"/>
      <c r="JIE4" s="50"/>
      <c r="JIF4" s="50"/>
      <c r="JIG4" s="50"/>
      <c r="JIH4" s="50"/>
      <c r="JII4" s="50"/>
      <c r="JIJ4" s="50"/>
      <c r="JIK4" s="50"/>
      <c r="JIL4" s="50"/>
      <c r="JIM4" s="50"/>
      <c r="JIN4" s="52"/>
      <c r="JIO4" s="50"/>
      <c r="JIP4" s="55"/>
      <c r="JIQ4" s="50"/>
      <c r="JIR4" s="50"/>
      <c r="JIS4" s="50"/>
      <c r="JIT4" s="50"/>
      <c r="JIU4" s="50"/>
      <c r="JIV4" s="50"/>
      <c r="JIW4" s="50"/>
      <c r="JIX4" s="50"/>
      <c r="JIY4" s="50"/>
      <c r="JIZ4" s="50"/>
      <c r="JJA4" s="50"/>
      <c r="JJB4" s="50"/>
      <c r="JJC4" s="50"/>
      <c r="JJD4" s="52"/>
      <c r="JJE4" s="50"/>
      <c r="JJF4" s="55"/>
      <c r="JJG4" s="50"/>
      <c r="JJH4" s="50"/>
      <c r="JJI4" s="50"/>
      <c r="JJJ4" s="50"/>
      <c r="JJK4" s="50"/>
      <c r="JJL4" s="50"/>
      <c r="JJM4" s="50"/>
      <c r="JJN4" s="50"/>
      <c r="JJO4" s="50"/>
      <c r="JJP4" s="50"/>
      <c r="JJQ4" s="50"/>
      <c r="JJR4" s="50"/>
      <c r="JJS4" s="50"/>
      <c r="JJT4" s="52"/>
      <c r="JJU4" s="50"/>
      <c r="JJV4" s="55"/>
      <c r="JJW4" s="50"/>
      <c r="JJX4" s="50"/>
      <c r="JJY4" s="50"/>
      <c r="JJZ4" s="50"/>
      <c r="JKA4" s="50"/>
      <c r="JKB4" s="50"/>
      <c r="JKC4" s="50"/>
      <c r="JKD4" s="50"/>
      <c r="JKE4" s="50"/>
      <c r="JKF4" s="50"/>
      <c r="JKG4" s="50"/>
      <c r="JKH4" s="50"/>
      <c r="JKI4" s="50"/>
      <c r="JKJ4" s="52"/>
      <c r="JKK4" s="50"/>
      <c r="JKL4" s="55"/>
      <c r="JKM4" s="50"/>
      <c r="JKN4" s="50"/>
      <c r="JKO4" s="50"/>
      <c r="JKP4" s="50"/>
      <c r="JKQ4" s="50"/>
      <c r="JKR4" s="50"/>
      <c r="JKS4" s="50"/>
      <c r="JKT4" s="50"/>
      <c r="JKU4" s="50"/>
      <c r="JKV4" s="50"/>
      <c r="JKW4" s="50"/>
      <c r="JKX4" s="50"/>
      <c r="JKY4" s="50"/>
      <c r="JKZ4" s="52"/>
      <c r="JLA4" s="50"/>
      <c r="JLB4" s="55"/>
      <c r="JLC4" s="50"/>
      <c r="JLD4" s="50"/>
      <c r="JLE4" s="50"/>
      <c r="JLF4" s="50"/>
      <c r="JLG4" s="50"/>
      <c r="JLH4" s="50"/>
      <c r="JLI4" s="50"/>
      <c r="JLJ4" s="50"/>
      <c r="JLK4" s="50"/>
      <c r="JLL4" s="50"/>
      <c r="JLM4" s="50"/>
      <c r="JLN4" s="50"/>
      <c r="JLO4" s="50"/>
      <c r="JLP4" s="52"/>
      <c r="JLQ4" s="50"/>
      <c r="JLR4" s="55"/>
      <c r="JLS4" s="50"/>
      <c r="JLT4" s="50"/>
      <c r="JLU4" s="50"/>
      <c r="JLV4" s="50"/>
      <c r="JLW4" s="50"/>
      <c r="JLX4" s="50"/>
      <c r="JLY4" s="50"/>
      <c r="JLZ4" s="50"/>
      <c r="JMA4" s="50"/>
      <c r="JMB4" s="50"/>
      <c r="JMC4" s="50"/>
      <c r="JMD4" s="50"/>
      <c r="JME4" s="50"/>
      <c r="JMF4" s="52"/>
      <c r="JMG4" s="50"/>
      <c r="JMH4" s="55"/>
      <c r="JMI4" s="50"/>
      <c r="JMJ4" s="50"/>
      <c r="JMK4" s="50"/>
      <c r="JML4" s="50"/>
      <c r="JMM4" s="50"/>
      <c r="JMN4" s="50"/>
      <c r="JMO4" s="50"/>
      <c r="JMP4" s="50"/>
      <c r="JMQ4" s="50"/>
      <c r="JMR4" s="50"/>
      <c r="JMS4" s="50"/>
      <c r="JMT4" s="50"/>
      <c r="JMU4" s="50"/>
      <c r="JMV4" s="52"/>
      <c r="JMW4" s="50"/>
      <c r="JMX4" s="55"/>
      <c r="JMY4" s="50"/>
      <c r="JMZ4" s="50"/>
      <c r="JNA4" s="50"/>
      <c r="JNB4" s="50"/>
      <c r="JNC4" s="50"/>
      <c r="JND4" s="50"/>
      <c r="JNE4" s="50"/>
      <c r="JNF4" s="50"/>
      <c r="JNG4" s="50"/>
      <c r="JNH4" s="50"/>
      <c r="JNI4" s="50"/>
      <c r="JNJ4" s="50"/>
      <c r="JNK4" s="50"/>
      <c r="JNL4" s="52"/>
      <c r="JNM4" s="50"/>
      <c r="JNN4" s="55"/>
      <c r="JNO4" s="50"/>
      <c r="JNP4" s="50"/>
      <c r="JNQ4" s="50"/>
      <c r="JNR4" s="50"/>
      <c r="JNS4" s="50"/>
      <c r="JNT4" s="50"/>
      <c r="JNU4" s="50"/>
      <c r="JNV4" s="50"/>
      <c r="JNW4" s="50"/>
      <c r="JNX4" s="50"/>
      <c r="JNY4" s="50"/>
      <c r="JNZ4" s="50"/>
      <c r="JOA4" s="50"/>
      <c r="JOB4" s="52"/>
      <c r="JOC4" s="50"/>
      <c r="JOD4" s="55"/>
      <c r="JOE4" s="50"/>
      <c r="JOF4" s="50"/>
      <c r="JOG4" s="50"/>
      <c r="JOH4" s="50"/>
      <c r="JOI4" s="50"/>
      <c r="JOJ4" s="50"/>
      <c r="JOK4" s="50"/>
      <c r="JOL4" s="50"/>
      <c r="JOM4" s="50"/>
      <c r="JON4" s="50"/>
      <c r="JOO4" s="50"/>
      <c r="JOP4" s="50"/>
      <c r="JOQ4" s="50"/>
      <c r="JOR4" s="52"/>
      <c r="JOS4" s="50"/>
      <c r="JOT4" s="55"/>
      <c r="JOU4" s="50"/>
      <c r="JOV4" s="50"/>
      <c r="JOW4" s="50"/>
      <c r="JOX4" s="50"/>
      <c r="JOY4" s="50"/>
      <c r="JOZ4" s="50"/>
      <c r="JPA4" s="50"/>
      <c r="JPB4" s="50"/>
      <c r="JPC4" s="50"/>
      <c r="JPD4" s="50"/>
      <c r="JPE4" s="50"/>
      <c r="JPF4" s="50"/>
      <c r="JPG4" s="50"/>
      <c r="JPH4" s="52"/>
      <c r="JPI4" s="50"/>
      <c r="JPJ4" s="55"/>
      <c r="JPK4" s="50"/>
      <c r="JPL4" s="50"/>
      <c r="JPM4" s="50"/>
      <c r="JPN4" s="50"/>
      <c r="JPO4" s="50"/>
      <c r="JPP4" s="50"/>
      <c r="JPQ4" s="50"/>
      <c r="JPR4" s="50"/>
      <c r="JPS4" s="50"/>
      <c r="JPT4" s="50"/>
      <c r="JPU4" s="50"/>
      <c r="JPV4" s="50"/>
      <c r="JPW4" s="50"/>
      <c r="JPX4" s="52"/>
      <c r="JPY4" s="50"/>
      <c r="JPZ4" s="55"/>
      <c r="JQA4" s="50"/>
      <c r="JQB4" s="50"/>
      <c r="JQC4" s="50"/>
      <c r="JQD4" s="50"/>
      <c r="JQE4" s="50"/>
      <c r="JQF4" s="50"/>
      <c r="JQG4" s="50"/>
      <c r="JQH4" s="50"/>
      <c r="JQI4" s="50"/>
      <c r="JQJ4" s="50"/>
      <c r="JQK4" s="50"/>
      <c r="JQL4" s="50"/>
      <c r="JQM4" s="50"/>
      <c r="JQN4" s="52"/>
      <c r="JQO4" s="50"/>
      <c r="JQP4" s="55"/>
      <c r="JQQ4" s="50"/>
      <c r="JQR4" s="50"/>
      <c r="JQS4" s="50"/>
      <c r="JQT4" s="50"/>
      <c r="JQU4" s="50"/>
      <c r="JQV4" s="50"/>
      <c r="JQW4" s="50"/>
      <c r="JQX4" s="50"/>
      <c r="JQY4" s="50"/>
      <c r="JQZ4" s="50"/>
      <c r="JRA4" s="50"/>
      <c r="JRB4" s="50"/>
      <c r="JRC4" s="50"/>
      <c r="JRD4" s="52"/>
      <c r="JRE4" s="50"/>
      <c r="JRF4" s="55"/>
      <c r="JRG4" s="50"/>
      <c r="JRH4" s="50"/>
      <c r="JRI4" s="50"/>
      <c r="JRJ4" s="50"/>
      <c r="JRK4" s="50"/>
      <c r="JRL4" s="50"/>
      <c r="JRM4" s="50"/>
      <c r="JRN4" s="50"/>
      <c r="JRO4" s="50"/>
      <c r="JRP4" s="50"/>
      <c r="JRQ4" s="50"/>
      <c r="JRR4" s="50"/>
      <c r="JRS4" s="50"/>
      <c r="JRT4" s="52"/>
      <c r="JRU4" s="50"/>
      <c r="JRV4" s="55"/>
      <c r="JRW4" s="50"/>
      <c r="JRX4" s="50"/>
      <c r="JRY4" s="50"/>
      <c r="JRZ4" s="50"/>
      <c r="JSA4" s="50"/>
      <c r="JSB4" s="50"/>
      <c r="JSC4" s="50"/>
      <c r="JSD4" s="50"/>
      <c r="JSE4" s="50"/>
      <c r="JSF4" s="50"/>
      <c r="JSG4" s="50"/>
      <c r="JSH4" s="50"/>
      <c r="JSI4" s="50"/>
      <c r="JSJ4" s="52"/>
      <c r="JSK4" s="50"/>
      <c r="JSL4" s="55"/>
      <c r="JSM4" s="50"/>
      <c r="JSN4" s="50"/>
      <c r="JSO4" s="50"/>
      <c r="JSP4" s="50"/>
      <c r="JSQ4" s="50"/>
      <c r="JSR4" s="50"/>
      <c r="JSS4" s="50"/>
      <c r="JST4" s="50"/>
      <c r="JSU4" s="50"/>
      <c r="JSV4" s="50"/>
      <c r="JSW4" s="50"/>
      <c r="JSX4" s="50"/>
      <c r="JSY4" s="50"/>
      <c r="JSZ4" s="52"/>
      <c r="JTA4" s="50"/>
      <c r="JTB4" s="55"/>
      <c r="JTC4" s="50"/>
      <c r="JTD4" s="50"/>
      <c r="JTE4" s="50"/>
      <c r="JTF4" s="50"/>
      <c r="JTG4" s="50"/>
      <c r="JTH4" s="50"/>
      <c r="JTI4" s="50"/>
      <c r="JTJ4" s="50"/>
      <c r="JTK4" s="50"/>
      <c r="JTL4" s="50"/>
      <c r="JTM4" s="50"/>
      <c r="JTN4" s="50"/>
      <c r="JTO4" s="50"/>
      <c r="JTP4" s="52"/>
      <c r="JTQ4" s="50"/>
      <c r="JTR4" s="55"/>
      <c r="JTS4" s="50"/>
      <c r="JTT4" s="50"/>
      <c r="JTU4" s="50"/>
      <c r="JTV4" s="50"/>
      <c r="JTW4" s="50"/>
      <c r="JTX4" s="50"/>
      <c r="JTY4" s="50"/>
      <c r="JTZ4" s="50"/>
      <c r="JUA4" s="50"/>
      <c r="JUB4" s="50"/>
      <c r="JUC4" s="50"/>
      <c r="JUD4" s="50"/>
      <c r="JUE4" s="50"/>
      <c r="JUF4" s="52"/>
      <c r="JUG4" s="50"/>
      <c r="JUH4" s="55"/>
      <c r="JUI4" s="50"/>
      <c r="JUJ4" s="50"/>
      <c r="JUK4" s="50"/>
      <c r="JUL4" s="50"/>
      <c r="JUM4" s="50"/>
      <c r="JUN4" s="50"/>
      <c r="JUO4" s="50"/>
      <c r="JUP4" s="50"/>
      <c r="JUQ4" s="50"/>
      <c r="JUR4" s="50"/>
      <c r="JUS4" s="50"/>
      <c r="JUT4" s="50"/>
      <c r="JUU4" s="50"/>
      <c r="JUV4" s="52"/>
      <c r="JUW4" s="50"/>
      <c r="JUX4" s="55"/>
      <c r="JUY4" s="50"/>
      <c r="JUZ4" s="50"/>
      <c r="JVA4" s="50"/>
      <c r="JVB4" s="50"/>
      <c r="JVC4" s="50"/>
      <c r="JVD4" s="50"/>
      <c r="JVE4" s="50"/>
      <c r="JVF4" s="50"/>
      <c r="JVG4" s="50"/>
      <c r="JVH4" s="50"/>
      <c r="JVI4" s="50"/>
      <c r="JVJ4" s="50"/>
      <c r="JVK4" s="50"/>
      <c r="JVL4" s="52"/>
      <c r="JVM4" s="50"/>
      <c r="JVN4" s="55"/>
      <c r="JVO4" s="50"/>
      <c r="JVP4" s="50"/>
      <c r="JVQ4" s="50"/>
      <c r="JVR4" s="50"/>
      <c r="JVS4" s="50"/>
      <c r="JVT4" s="50"/>
      <c r="JVU4" s="50"/>
      <c r="JVV4" s="50"/>
      <c r="JVW4" s="50"/>
      <c r="JVX4" s="50"/>
      <c r="JVY4" s="50"/>
      <c r="JVZ4" s="50"/>
      <c r="JWA4" s="50"/>
      <c r="JWB4" s="52"/>
      <c r="JWC4" s="50"/>
      <c r="JWD4" s="55"/>
      <c r="JWE4" s="50"/>
      <c r="JWF4" s="50"/>
      <c r="JWG4" s="50"/>
      <c r="JWH4" s="50"/>
      <c r="JWI4" s="50"/>
      <c r="JWJ4" s="50"/>
      <c r="JWK4" s="50"/>
      <c r="JWL4" s="50"/>
      <c r="JWM4" s="50"/>
      <c r="JWN4" s="50"/>
      <c r="JWO4" s="50"/>
      <c r="JWP4" s="50"/>
      <c r="JWQ4" s="50"/>
      <c r="JWR4" s="52"/>
      <c r="JWS4" s="50"/>
      <c r="JWT4" s="55"/>
      <c r="JWU4" s="50"/>
      <c r="JWV4" s="50"/>
      <c r="JWW4" s="50"/>
      <c r="JWX4" s="50"/>
      <c r="JWY4" s="50"/>
      <c r="JWZ4" s="50"/>
      <c r="JXA4" s="50"/>
      <c r="JXB4" s="50"/>
      <c r="JXC4" s="50"/>
      <c r="JXD4" s="50"/>
      <c r="JXE4" s="50"/>
      <c r="JXF4" s="50"/>
      <c r="JXG4" s="50"/>
      <c r="JXH4" s="52"/>
      <c r="JXI4" s="50"/>
      <c r="JXJ4" s="55"/>
      <c r="JXK4" s="50"/>
      <c r="JXL4" s="50"/>
      <c r="JXM4" s="50"/>
      <c r="JXN4" s="50"/>
      <c r="JXO4" s="50"/>
      <c r="JXP4" s="50"/>
      <c r="JXQ4" s="50"/>
      <c r="JXR4" s="50"/>
      <c r="JXS4" s="50"/>
      <c r="JXT4" s="50"/>
      <c r="JXU4" s="50"/>
      <c r="JXV4" s="50"/>
      <c r="JXW4" s="50"/>
      <c r="JXX4" s="52"/>
      <c r="JXY4" s="50"/>
      <c r="JXZ4" s="55"/>
      <c r="JYA4" s="50"/>
      <c r="JYB4" s="50"/>
      <c r="JYC4" s="50"/>
      <c r="JYD4" s="50"/>
      <c r="JYE4" s="50"/>
      <c r="JYF4" s="50"/>
      <c r="JYG4" s="50"/>
      <c r="JYH4" s="50"/>
      <c r="JYI4" s="50"/>
      <c r="JYJ4" s="50"/>
      <c r="JYK4" s="50"/>
      <c r="JYL4" s="50"/>
      <c r="JYM4" s="50"/>
      <c r="JYN4" s="52"/>
      <c r="JYO4" s="50"/>
      <c r="JYP4" s="55"/>
      <c r="JYQ4" s="50"/>
      <c r="JYR4" s="50"/>
      <c r="JYS4" s="50"/>
      <c r="JYT4" s="50"/>
      <c r="JYU4" s="50"/>
      <c r="JYV4" s="50"/>
      <c r="JYW4" s="50"/>
      <c r="JYX4" s="50"/>
      <c r="JYY4" s="50"/>
      <c r="JYZ4" s="50"/>
      <c r="JZA4" s="50"/>
      <c r="JZB4" s="50"/>
      <c r="JZC4" s="50"/>
      <c r="JZD4" s="52"/>
      <c r="JZE4" s="50"/>
      <c r="JZF4" s="55"/>
      <c r="JZG4" s="50"/>
      <c r="JZH4" s="50"/>
      <c r="JZI4" s="50"/>
      <c r="JZJ4" s="50"/>
      <c r="JZK4" s="50"/>
      <c r="JZL4" s="50"/>
      <c r="JZM4" s="50"/>
      <c r="JZN4" s="50"/>
      <c r="JZO4" s="50"/>
      <c r="JZP4" s="50"/>
      <c r="JZQ4" s="50"/>
      <c r="JZR4" s="50"/>
      <c r="JZS4" s="50"/>
      <c r="JZT4" s="52"/>
      <c r="JZU4" s="50"/>
      <c r="JZV4" s="55"/>
      <c r="JZW4" s="50"/>
      <c r="JZX4" s="50"/>
      <c r="JZY4" s="50"/>
      <c r="JZZ4" s="50"/>
      <c r="KAA4" s="50"/>
      <c r="KAB4" s="50"/>
      <c r="KAC4" s="50"/>
      <c r="KAD4" s="50"/>
      <c r="KAE4" s="50"/>
      <c r="KAF4" s="50"/>
      <c r="KAG4" s="50"/>
      <c r="KAH4" s="50"/>
      <c r="KAI4" s="50"/>
      <c r="KAJ4" s="52"/>
      <c r="KAK4" s="50"/>
      <c r="KAL4" s="55"/>
      <c r="KAM4" s="50"/>
      <c r="KAN4" s="50"/>
      <c r="KAO4" s="50"/>
      <c r="KAP4" s="50"/>
      <c r="KAQ4" s="50"/>
      <c r="KAR4" s="50"/>
      <c r="KAS4" s="50"/>
      <c r="KAT4" s="50"/>
      <c r="KAU4" s="50"/>
      <c r="KAV4" s="50"/>
      <c r="KAW4" s="50"/>
      <c r="KAX4" s="50"/>
      <c r="KAY4" s="50"/>
      <c r="KAZ4" s="52"/>
      <c r="KBA4" s="50"/>
      <c r="KBB4" s="55"/>
      <c r="KBC4" s="50"/>
      <c r="KBD4" s="50"/>
      <c r="KBE4" s="50"/>
      <c r="KBF4" s="50"/>
      <c r="KBG4" s="50"/>
      <c r="KBH4" s="50"/>
      <c r="KBI4" s="50"/>
      <c r="KBJ4" s="50"/>
      <c r="KBK4" s="50"/>
      <c r="KBL4" s="50"/>
      <c r="KBM4" s="50"/>
      <c r="KBN4" s="50"/>
      <c r="KBO4" s="50"/>
      <c r="KBP4" s="52"/>
      <c r="KBQ4" s="50"/>
      <c r="KBR4" s="55"/>
      <c r="KBS4" s="50"/>
      <c r="KBT4" s="50"/>
      <c r="KBU4" s="50"/>
      <c r="KBV4" s="50"/>
      <c r="KBW4" s="50"/>
      <c r="KBX4" s="50"/>
      <c r="KBY4" s="50"/>
      <c r="KBZ4" s="50"/>
      <c r="KCA4" s="50"/>
      <c r="KCB4" s="50"/>
      <c r="KCC4" s="50"/>
      <c r="KCD4" s="50"/>
      <c r="KCE4" s="50"/>
      <c r="KCF4" s="52"/>
      <c r="KCG4" s="50"/>
      <c r="KCH4" s="55"/>
      <c r="KCI4" s="50"/>
      <c r="KCJ4" s="50"/>
      <c r="KCK4" s="50"/>
      <c r="KCL4" s="50"/>
      <c r="KCM4" s="50"/>
      <c r="KCN4" s="50"/>
      <c r="KCO4" s="50"/>
      <c r="KCP4" s="50"/>
      <c r="KCQ4" s="50"/>
      <c r="KCR4" s="50"/>
      <c r="KCS4" s="50"/>
      <c r="KCT4" s="50"/>
      <c r="KCU4" s="50"/>
      <c r="KCV4" s="52"/>
      <c r="KCW4" s="50"/>
      <c r="KCX4" s="55"/>
      <c r="KCY4" s="50"/>
      <c r="KCZ4" s="50"/>
      <c r="KDA4" s="50"/>
      <c r="KDB4" s="50"/>
      <c r="KDC4" s="50"/>
      <c r="KDD4" s="50"/>
      <c r="KDE4" s="50"/>
      <c r="KDF4" s="50"/>
      <c r="KDG4" s="50"/>
      <c r="KDH4" s="50"/>
      <c r="KDI4" s="50"/>
      <c r="KDJ4" s="50"/>
      <c r="KDK4" s="50"/>
      <c r="KDL4" s="52"/>
      <c r="KDM4" s="50"/>
      <c r="KDN4" s="55"/>
      <c r="KDO4" s="50"/>
      <c r="KDP4" s="50"/>
      <c r="KDQ4" s="50"/>
      <c r="KDR4" s="50"/>
      <c r="KDS4" s="50"/>
      <c r="KDT4" s="50"/>
      <c r="KDU4" s="50"/>
      <c r="KDV4" s="50"/>
      <c r="KDW4" s="50"/>
      <c r="KDX4" s="50"/>
      <c r="KDY4" s="50"/>
      <c r="KDZ4" s="50"/>
      <c r="KEA4" s="50"/>
      <c r="KEB4" s="52"/>
      <c r="KEC4" s="50"/>
      <c r="KED4" s="55"/>
      <c r="KEE4" s="50"/>
      <c r="KEF4" s="50"/>
      <c r="KEG4" s="50"/>
      <c r="KEH4" s="50"/>
      <c r="KEI4" s="50"/>
      <c r="KEJ4" s="50"/>
      <c r="KEK4" s="50"/>
      <c r="KEL4" s="50"/>
      <c r="KEM4" s="50"/>
      <c r="KEN4" s="50"/>
      <c r="KEO4" s="50"/>
      <c r="KEP4" s="50"/>
      <c r="KEQ4" s="50"/>
      <c r="KER4" s="52"/>
      <c r="KES4" s="50"/>
      <c r="KET4" s="55"/>
      <c r="KEU4" s="50"/>
      <c r="KEV4" s="50"/>
      <c r="KEW4" s="50"/>
      <c r="KEX4" s="50"/>
      <c r="KEY4" s="50"/>
      <c r="KEZ4" s="50"/>
      <c r="KFA4" s="50"/>
      <c r="KFB4" s="50"/>
      <c r="KFC4" s="50"/>
      <c r="KFD4" s="50"/>
      <c r="KFE4" s="50"/>
      <c r="KFF4" s="50"/>
      <c r="KFG4" s="50"/>
      <c r="KFH4" s="52"/>
      <c r="KFI4" s="50"/>
      <c r="KFJ4" s="55"/>
      <c r="KFK4" s="50"/>
      <c r="KFL4" s="50"/>
      <c r="KFM4" s="50"/>
      <c r="KFN4" s="50"/>
      <c r="KFO4" s="50"/>
      <c r="KFP4" s="50"/>
      <c r="KFQ4" s="50"/>
      <c r="KFR4" s="50"/>
      <c r="KFS4" s="50"/>
      <c r="KFT4" s="50"/>
      <c r="KFU4" s="50"/>
      <c r="KFV4" s="50"/>
      <c r="KFW4" s="50"/>
      <c r="KFX4" s="52"/>
      <c r="KFY4" s="50"/>
      <c r="KFZ4" s="55"/>
      <c r="KGA4" s="50"/>
      <c r="KGB4" s="50"/>
      <c r="KGC4" s="50"/>
      <c r="KGD4" s="50"/>
      <c r="KGE4" s="50"/>
      <c r="KGF4" s="50"/>
      <c r="KGG4" s="50"/>
      <c r="KGH4" s="50"/>
      <c r="KGI4" s="50"/>
      <c r="KGJ4" s="50"/>
      <c r="KGK4" s="50"/>
      <c r="KGL4" s="50"/>
      <c r="KGM4" s="50"/>
      <c r="KGN4" s="52"/>
      <c r="KGO4" s="50"/>
      <c r="KGP4" s="55"/>
      <c r="KGQ4" s="50"/>
      <c r="KGR4" s="50"/>
      <c r="KGS4" s="50"/>
      <c r="KGT4" s="50"/>
      <c r="KGU4" s="50"/>
      <c r="KGV4" s="50"/>
      <c r="KGW4" s="50"/>
      <c r="KGX4" s="50"/>
      <c r="KGY4" s="50"/>
      <c r="KGZ4" s="50"/>
      <c r="KHA4" s="50"/>
      <c r="KHB4" s="50"/>
      <c r="KHC4" s="50"/>
      <c r="KHD4" s="52"/>
      <c r="KHE4" s="50"/>
      <c r="KHF4" s="55"/>
      <c r="KHG4" s="50"/>
      <c r="KHH4" s="50"/>
      <c r="KHI4" s="50"/>
      <c r="KHJ4" s="50"/>
      <c r="KHK4" s="50"/>
      <c r="KHL4" s="50"/>
      <c r="KHM4" s="50"/>
      <c r="KHN4" s="50"/>
      <c r="KHO4" s="50"/>
      <c r="KHP4" s="50"/>
      <c r="KHQ4" s="50"/>
      <c r="KHR4" s="50"/>
      <c r="KHS4" s="50"/>
      <c r="KHT4" s="52"/>
      <c r="KHU4" s="50"/>
      <c r="KHV4" s="55"/>
      <c r="KHW4" s="50"/>
      <c r="KHX4" s="50"/>
      <c r="KHY4" s="50"/>
      <c r="KHZ4" s="50"/>
      <c r="KIA4" s="50"/>
      <c r="KIB4" s="50"/>
      <c r="KIC4" s="50"/>
      <c r="KID4" s="50"/>
      <c r="KIE4" s="50"/>
      <c r="KIF4" s="50"/>
      <c r="KIG4" s="50"/>
      <c r="KIH4" s="50"/>
      <c r="KII4" s="50"/>
      <c r="KIJ4" s="52"/>
      <c r="KIK4" s="50"/>
      <c r="KIL4" s="55"/>
      <c r="KIM4" s="50"/>
      <c r="KIN4" s="50"/>
      <c r="KIO4" s="50"/>
      <c r="KIP4" s="50"/>
      <c r="KIQ4" s="50"/>
      <c r="KIR4" s="50"/>
      <c r="KIS4" s="50"/>
      <c r="KIT4" s="50"/>
      <c r="KIU4" s="50"/>
      <c r="KIV4" s="50"/>
      <c r="KIW4" s="50"/>
      <c r="KIX4" s="50"/>
      <c r="KIY4" s="50"/>
      <c r="KIZ4" s="52"/>
      <c r="KJA4" s="50"/>
      <c r="KJB4" s="55"/>
      <c r="KJC4" s="50"/>
      <c r="KJD4" s="50"/>
      <c r="KJE4" s="50"/>
      <c r="KJF4" s="50"/>
      <c r="KJG4" s="50"/>
      <c r="KJH4" s="50"/>
      <c r="KJI4" s="50"/>
      <c r="KJJ4" s="50"/>
      <c r="KJK4" s="50"/>
      <c r="KJL4" s="50"/>
      <c r="KJM4" s="50"/>
      <c r="KJN4" s="50"/>
      <c r="KJO4" s="50"/>
      <c r="KJP4" s="52"/>
      <c r="KJQ4" s="50"/>
      <c r="KJR4" s="55"/>
      <c r="KJS4" s="50"/>
      <c r="KJT4" s="50"/>
      <c r="KJU4" s="50"/>
      <c r="KJV4" s="50"/>
      <c r="KJW4" s="50"/>
      <c r="KJX4" s="50"/>
      <c r="KJY4" s="50"/>
      <c r="KJZ4" s="50"/>
      <c r="KKA4" s="50"/>
      <c r="KKB4" s="50"/>
      <c r="KKC4" s="50"/>
      <c r="KKD4" s="50"/>
      <c r="KKE4" s="50"/>
      <c r="KKF4" s="52"/>
      <c r="KKG4" s="50"/>
      <c r="KKH4" s="55"/>
      <c r="KKI4" s="50"/>
      <c r="KKJ4" s="50"/>
      <c r="KKK4" s="50"/>
      <c r="KKL4" s="50"/>
      <c r="KKM4" s="50"/>
      <c r="KKN4" s="50"/>
      <c r="KKO4" s="50"/>
      <c r="KKP4" s="50"/>
      <c r="KKQ4" s="50"/>
      <c r="KKR4" s="50"/>
      <c r="KKS4" s="50"/>
      <c r="KKT4" s="50"/>
      <c r="KKU4" s="50"/>
      <c r="KKV4" s="52"/>
      <c r="KKW4" s="50"/>
      <c r="KKX4" s="55"/>
      <c r="KKY4" s="50"/>
      <c r="KKZ4" s="50"/>
      <c r="KLA4" s="50"/>
      <c r="KLB4" s="50"/>
      <c r="KLC4" s="50"/>
      <c r="KLD4" s="50"/>
      <c r="KLE4" s="50"/>
      <c r="KLF4" s="50"/>
      <c r="KLG4" s="50"/>
      <c r="KLH4" s="50"/>
      <c r="KLI4" s="50"/>
      <c r="KLJ4" s="50"/>
      <c r="KLK4" s="50"/>
      <c r="KLL4" s="52"/>
      <c r="KLM4" s="50"/>
      <c r="KLN4" s="55"/>
      <c r="KLO4" s="50"/>
      <c r="KLP4" s="50"/>
      <c r="KLQ4" s="50"/>
      <c r="KLR4" s="50"/>
      <c r="KLS4" s="50"/>
      <c r="KLT4" s="50"/>
      <c r="KLU4" s="50"/>
      <c r="KLV4" s="50"/>
      <c r="KLW4" s="50"/>
      <c r="KLX4" s="50"/>
      <c r="KLY4" s="50"/>
      <c r="KLZ4" s="50"/>
      <c r="KMA4" s="50"/>
      <c r="KMB4" s="52"/>
      <c r="KMC4" s="50"/>
      <c r="KMD4" s="55"/>
      <c r="KME4" s="50"/>
      <c r="KMF4" s="50"/>
      <c r="KMG4" s="50"/>
      <c r="KMH4" s="50"/>
      <c r="KMI4" s="50"/>
      <c r="KMJ4" s="50"/>
      <c r="KMK4" s="50"/>
      <c r="KML4" s="50"/>
      <c r="KMM4" s="50"/>
      <c r="KMN4" s="50"/>
      <c r="KMO4" s="50"/>
      <c r="KMP4" s="50"/>
      <c r="KMQ4" s="50"/>
      <c r="KMR4" s="52"/>
      <c r="KMS4" s="50"/>
      <c r="KMT4" s="55"/>
      <c r="KMU4" s="50"/>
      <c r="KMV4" s="50"/>
      <c r="KMW4" s="50"/>
      <c r="KMX4" s="50"/>
      <c r="KMY4" s="50"/>
      <c r="KMZ4" s="50"/>
      <c r="KNA4" s="50"/>
      <c r="KNB4" s="50"/>
      <c r="KNC4" s="50"/>
      <c r="KND4" s="50"/>
      <c r="KNE4" s="50"/>
      <c r="KNF4" s="50"/>
      <c r="KNG4" s="50"/>
      <c r="KNH4" s="52"/>
      <c r="KNI4" s="50"/>
      <c r="KNJ4" s="55"/>
      <c r="KNK4" s="50"/>
      <c r="KNL4" s="50"/>
      <c r="KNM4" s="50"/>
      <c r="KNN4" s="50"/>
      <c r="KNO4" s="50"/>
      <c r="KNP4" s="50"/>
      <c r="KNQ4" s="50"/>
      <c r="KNR4" s="50"/>
      <c r="KNS4" s="50"/>
      <c r="KNT4" s="50"/>
      <c r="KNU4" s="50"/>
      <c r="KNV4" s="50"/>
      <c r="KNW4" s="50"/>
      <c r="KNX4" s="52"/>
      <c r="KNY4" s="50"/>
      <c r="KNZ4" s="55"/>
      <c r="KOA4" s="50"/>
      <c r="KOB4" s="50"/>
      <c r="KOC4" s="50"/>
      <c r="KOD4" s="50"/>
      <c r="KOE4" s="50"/>
      <c r="KOF4" s="50"/>
      <c r="KOG4" s="50"/>
      <c r="KOH4" s="50"/>
      <c r="KOI4" s="50"/>
      <c r="KOJ4" s="50"/>
      <c r="KOK4" s="50"/>
      <c r="KOL4" s="50"/>
      <c r="KOM4" s="50"/>
      <c r="KON4" s="52"/>
      <c r="KOO4" s="50"/>
      <c r="KOP4" s="55"/>
      <c r="KOQ4" s="50"/>
      <c r="KOR4" s="50"/>
      <c r="KOS4" s="50"/>
      <c r="KOT4" s="50"/>
      <c r="KOU4" s="50"/>
      <c r="KOV4" s="50"/>
      <c r="KOW4" s="50"/>
      <c r="KOX4" s="50"/>
      <c r="KOY4" s="50"/>
      <c r="KOZ4" s="50"/>
      <c r="KPA4" s="50"/>
      <c r="KPB4" s="50"/>
      <c r="KPC4" s="50"/>
      <c r="KPD4" s="52"/>
      <c r="KPE4" s="50"/>
      <c r="KPF4" s="55"/>
      <c r="KPG4" s="50"/>
      <c r="KPH4" s="50"/>
      <c r="KPI4" s="50"/>
      <c r="KPJ4" s="50"/>
      <c r="KPK4" s="50"/>
      <c r="KPL4" s="50"/>
      <c r="KPM4" s="50"/>
      <c r="KPN4" s="50"/>
      <c r="KPO4" s="50"/>
      <c r="KPP4" s="50"/>
      <c r="KPQ4" s="50"/>
      <c r="KPR4" s="50"/>
      <c r="KPS4" s="50"/>
      <c r="KPT4" s="52"/>
      <c r="KPU4" s="50"/>
      <c r="KPV4" s="55"/>
      <c r="KPW4" s="50"/>
      <c r="KPX4" s="50"/>
      <c r="KPY4" s="50"/>
      <c r="KPZ4" s="50"/>
      <c r="KQA4" s="50"/>
      <c r="KQB4" s="50"/>
      <c r="KQC4" s="50"/>
      <c r="KQD4" s="50"/>
      <c r="KQE4" s="50"/>
      <c r="KQF4" s="50"/>
      <c r="KQG4" s="50"/>
      <c r="KQH4" s="50"/>
      <c r="KQI4" s="50"/>
      <c r="KQJ4" s="52"/>
      <c r="KQK4" s="50"/>
      <c r="KQL4" s="55"/>
      <c r="KQM4" s="50"/>
      <c r="KQN4" s="50"/>
      <c r="KQO4" s="50"/>
      <c r="KQP4" s="50"/>
      <c r="KQQ4" s="50"/>
      <c r="KQR4" s="50"/>
      <c r="KQS4" s="50"/>
      <c r="KQT4" s="50"/>
      <c r="KQU4" s="50"/>
      <c r="KQV4" s="50"/>
      <c r="KQW4" s="50"/>
      <c r="KQX4" s="50"/>
      <c r="KQY4" s="50"/>
      <c r="KQZ4" s="52"/>
      <c r="KRA4" s="50"/>
      <c r="KRB4" s="55"/>
      <c r="KRC4" s="50"/>
      <c r="KRD4" s="50"/>
      <c r="KRE4" s="50"/>
      <c r="KRF4" s="50"/>
      <c r="KRG4" s="50"/>
      <c r="KRH4" s="50"/>
      <c r="KRI4" s="50"/>
      <c r="KRJ4" s="50"/>
      <c r="KRK4" s="50"/>
      <c r="KRL4" s="50"/>
      <c r="KRM4" s="50"/>
      <c r="KRN4" s="50"/>
      <c r="KRO4" s="50"/>
      <c r="KRP4" s="52"/>
      <c r="KRQ4" s="50"/>
      <c r="KRR4" s="55"/>
      <c r="KRS4" s="50"/>
      <c r="KRT4" s="50"/>
      <c r="KRU4" s="50"/>
      <c r="KRV4" s="50"/>
      <c r="KRW4" s="50"/>
      <c r="KRX4" s="50"/>
      <c r="KRY4" s="50"/>
      <c r="KRZ4" s="50"/>
      <c r="KSA4" s="50"/>
      <c r="KSB4" s="50"/>
      <c r="KSC4" s="50"/>
      <c r="KSD4" s="50"/>
      <c r="KSE4" s="50"/>
      <c r="KSF4" s="52"/>
      <c r="KSG4" s="50"/>
      <c r="KSH4" s="55"/>
      <c r="KSI4" s="50"/>
      <c r="KSJ4" s="50"/>
      <c r="KSK4" s="50"/>
      <c r="KSL4" s="50"/>
      <c r="KSM4" s="50"/>
      <c r="KSN4" s="50"/>
      <c r="KSO4" s="50"/>
      <c r="KSP4" s="50"/>
      <c r="KSQ4" s="50"/>
      <c r="KSR4" s="50"/>
      <c r="KSS4" s="50"/>
      <c r="KST4" s="50"/>
      <c r="KSU4" s="50"/>
      <c r="KSV4" s="52"/>
      <c r="KSW4" s="50"/>
      <c r="KSX4" s="55"/>
      <c r="KSY4" s="50"/>
      <c r="KSZ4" s="50"/>
      <c r="KTA4" s="50"/>
      <c r="KTB4" s="50"/>
      <c r="KTC4" s="50"/>
      <c r="KTD4" s="50"/>
      <c r="KTE4" s="50"/>
      <c r="KTF4" s="50"/>
      <c r="KTG4" s="50"/>
      <c r="KTH4" s="50"/>
      <c r="KTI4" s="50"/>
      <c r="KTJ4" s="50"/>
      <c r="KTK4" s="50"/>
      <c r="KTL4" s="52"/>
      <c r="KTM4" s="50"/>
      <c r="KTN4" s="55"/>
      <c r="KTO4" s="50"/>
      <c r="KTP4" s="50"/>
      <c r="KTQ4" s="50"/>
      <c r="KTR4" s="50"/>
      <c r="KTS4" s="50"/>
      <c r="KTT4" s="50"/>
      <c r="KTU4" s="50"/>
      <c r="KTV4" s="50"/>
      <c r="KTW4" s="50"/>
      <c r="KTX4" s="50"/>
      <c r="KTY4" s="50"/>
      <c r="KTZ4" s="50"/>
      <c r="KUA4" s="50"/>
      <c r="KUB4" s="52"/>
      <c r="KUC4" s="50"/>
      <c r="KUD4" s="55"/>
      <c r="KUE4" s="50"/>
      <c r="KUF4" s="50"/>
      <c r="KUG4" s="50"/>
      <c r="KUH4" s="50"/>
      <c r="KUI4" s="50"/>
      <c r="KUJ4" s="50"/>
      <c r="KUK4" s="50"/>
      <c r="KUL4" s="50"/>
      <c r="KUM4" s="50"/>
      <c r="KUN4" s="50"/>
      <c r="KUO4" s="50"/>
      <c r="KUP4" s="50"/>
      <c r="KUQ4" s="50"/>
      <c r="KUR4" s="52"/>
      <c r="KUS4" s="50"/>
      <c r="KUT4" s="55"/>
      <c r="KUU4" s="50"/>
      <c r="KUV4" s="50"/>
      <c r="KUW4" s="50"/>
      <c r="KUX4" s="50"/>
      <c r="KUY4" s="50"/>
      <c r="KUZ4" s="50"/>
      <c r="KVA4" s="50"/>
      <c r="KVB4" s="50"/>
      <c r="KVC4" s="50"/>
      <c r="KVD4" s="50"/>
      <c r="KVE4" s="50"/>
      <c r="KVF4" s="50"/>
      <c r="KVG4" s="50"/>
      <c r="KVH4" s="52"/>
      <c r="KVI4" s="50"/>
      <c r="KVJ4" s="55"/>
      <c r="KVK4" s="50"/>
      <c r="KVL4" s="50"/>
      <c r="KVM4" s="50"/>
      <c r="KVN4" s="50"/>
      <c r="KVO4" s="50"/>
      <c r="KVP4" s="50"/>
      <c r="KVQ4" s="50"/>
      <c r="KVR4" s="50"/>
      <c r="KVS4" s="50"/>
      <c r="KVT4" s="50"/>
      <c r="KVU4" s="50"/>
      <c r="KVV4" s="50"/>
      <c r="KVW4" s="50"/>
      <c r="KVX4" s="52"/>
      <c r="KVY4" s="50"/>
      <c r="KVZ4" s="55"/>
      <c r="KWA4" s="50"/>
      <c r="KWB4" s="50"/>
      <c r="KWC4" s="50"/>
      <c r="KWD4" s="50"/>
      <c r="KWE4" s="50"/>
      <c r="KWF4" s="50"/>
      <c r="KWG4" s="50"/>
      <c r="KWH4" s="50"/>
      <c r="KWI4" s="50"/>
      <c r="KWJ4" s="50"/>
      <c r="KWK4" s="50"/>
      <c r="KWL4" s="50"/>
      <c r="KWM4" s="50"/>
      <c r="KWN4" s="52"/>
      <c r="KWO4" s="50"/>
      <c r="KWP4" s="55"/>
      <c r="KWQ4" s="50"/>
      <c r="KWR4" s="50"/>
      <c r="KWS4" s="50"/>
      <c r="KWT4" s="50"/>
      <c r="KWU4" s="50"/>
      <c r="KWV4" s="50"/>
      <c r="KWW4" s="50"/>
      <c r="KWX4" s="50"/>
      <c r="KWY4" s="50"/>
      <c r="KWZ4" s="50"/>
      <c r="KXA4" s="50"/>
      <c r="KXB4" s="50"/>
      <c r="KXC4" s="50"/>
      <c r="KXD4" s="52"/>
      <c r="KXE4" s="50"/>
      <c r="KXF4" s="55"/>
      <c r="KXG4" s="50"/>
      <c r="KXH4" s="50"/>
      <c r="KXI4" s="50"/>
      <c r="KXJ4" s="50"/>
      <c r="KXK4" s="50"/>
      <c r="KXL4" s="50"/>
      <c r="KXM4" s="50"/>
      <c r="KXN4" s="50"/>
      <c r="KXO4" s="50"/>
      <c r="KXP4" s="50"/>
      <c r="KXQ4" s="50"/>
      <c r="KXR4" s="50"/>
      <c r="KXS4" s="50"/>
      <c r="KXT4" s="52"/>
      <c r="KXU4" s="50"/>
      <c r="KXV4" s="55"/>
      <c r="KXW4" s="50"/>
      <c r="KXX4" s="50"/>
      <c r="KXY4" s="50"/>
      <c r="KXZ4" s="50"/>
      <c r="KYA4" s="50"/>
      <c r="KYB4" s="50"/>
      <c r="KYC4" s="50"/>
      <c r="KYD4" s="50"/>
      <c r="KYE4" s="50"/>
      <c r="KYF4" s="50"/>
      <c r="KYG4" s="50"/>
      <c r="KYH4" s="50"/>
      <c r="KYI4" s="50"/>
      <c r="KYJ4" s="52"/>
      <c r="KYK4" s="50"/>
      <c r="KYL4" s="55"/>
      <c r="KYM4" s="50"/>
      <c r="KYN4" s="50"/>
      <c r="KYO4" s="50"/>
      <c r="KYP4" s="50"/>
      <c r="KYQ4" s="50"/>
      <c r="KYR4" s="50"/>
      <c r="KYS4" s="50"/>
      <c r="KYT4" s="50"/>
      <c r="KYU4" s="50"/>
      <c r="KYV4" s="50"/>
      <c r="KYW4" s="50"/>
      <c r="KYX4" s="50"/>
      <c r="KYY4" s="50"/>
      <c r="KYZ4" s="52"/>
      <c r="KZA4" s="50"/>
      <c r="KZB4" s="55"/>
      <c r="KZC4" s="50"/>
      <c r="KZD4" s="50"/>
      <c r="KZE4" s="50"/>
      <c r="KZF4" s="50"/>
      <c r="KZG4" s="50"/>
      <c r="KZH4" s="50"/>
      <c r="KZI4" s="50"/>
      <c r="KZJ4" s="50"/>
      <c r="KZK4" s="50"/>
      <c r="KZL4" s="50"/>
      <c r="KZM4" s="50"/>
      <c r="KZN4" s="50"/>
      <c r="KZO4" s="50"/>
      <c r="KZP4" s="52"/>
      <c r="KZQ4" s="50"/>
      <c r="KZR4" s="55"/>
      <c r="KZS4" s="50"/>
      <c r="KZT4" s="50"/>
      <c r="KZU4" s="50"/>
      <c r="KZV4" s="50"/>
      <c r="KZW4" s="50"/>
      <c r="KZX4" s="50"/>
      <c r="KZY4" s="50"/>
      <c r="KZZ4" s="50"/>
      <c r="LAA4" s="50"/>
      <c r="LAB4" s="50"/>
      <c r="LAC4" s="50"/>
      <c r="LAD4" s="50"/>
      <c r="LAE4" s="50"/>
      <c r="LAF4" s="52"/>
      <c r="LAG4" s="50"/>
      <c r="LAH4" s="55"/>
      <c r="LAI4" s="50"/>
      <c r="LAJ4" s="50"/>
      <c r="LAK4" s="50"/>
      <c r="LAL4" s="50"/>
      <c r="LAM4" s="50"/>
      <c r="LAN4" s="50"/>
      <c r="LAO4" s="50"/>
      <c r="LAP4" s="50"/>
      <c r="LAQ4" s="50"/>
      <c r="LAR4" s="50"/>
      <c r="LAS4" s="50"/>
      <c r="LAT4" s="50"/>
      <c r="LAU4" s="50"/>
      <c r="LAV4" s="52"/>
      <c r="LAW4" s="50"/>
      <c r="LAX4" s="55"/>
      <c r="LAY4" s="50"/>
      <c r="LAZ4" s="50"/>
      <c r="LBA4" s="50"/>
      <c r="LBB4" s="50"/>
      <c r="LBC4" s="50"/>
      <c r="LBD4" s="50"/>
      <c r="LBE4" s="50"/>
      <c r="LBF4" s="50"/>
      <c r="LBG4" s="50"/>
      <c r="LBH4" s="50"/>
      <c r="LBI4" s="50"/>
      <c r="LBJ4" s="50"/>
      <c r="LBK4" s="50"/>
      <c r="LBL4" s="52"/>
      <c r="LBM4" s="50"/>
      <c r="LBN4" s="55"/>
      <c r="LBO4" s="50"/>
      <c r="LBP4" s="50"/>
      <c r="LBQ4" s="50"/>
      <c r="LBR4" s="50"/>
      <c r="LBS4" s="50"/>
      <c r="LBT4" s="50"/>
      <c r="LBU4" s="50"/>
      <c r="LBV4" s="50"/>
      <c r="LBW4" s="50"/>
      <c r="LBX4" s="50"/>
      <c r="LBY4" s="50"/>
      <c r="LBZ4" s="50"/>
      <c r="LCA4" s="50"/>
      <c r="LCB4" s="52"/>
      <c r="LCC4" s="50"/>
      <c r="LCD4" s="55"/>
      <c r="LCE4" s="50"/>
      <c r="LCF4" s="50"/>
      <c r="LCG4" s="50"/>
      <c r="LCH4" s="50"/>
      <c r="LCI4" s="50"/>
      <c r="LCJ4" s="50"/>
      <c r="LCK4" s="50"/>
      <c r="LCL4" s="50"/>
      <c r="LCM4" s="50"/>
      <c r="LCN4" s="50"/>
      <c r="LCO4" s="50"/>
      <c r="LCP4" s="50"/>
      <c r="LCQ4" s="50"/>
      <c r="LCR4" s="52"/>
      <c r="LCS4" s="50"/>
      <c r="LCT4" s="55"/>
      <c r="LCU4" s="50"/>
      <c r="LCV4" s="50"/>
      <c r="LCW4" s="50"/>
      <c r="LCX4" s="50"/>
      <c r="LCY4" s="50"/>
      <c r="LCZ4" s="50"/>
      <c r="LDA4" s="50"/>
      <c r="LDB4" s="50"/>
      <c r="LDC4" s="50"/>
      <c r="LDD4" s="50"/>
      <c r="LDE4" s="50"/>
      <c r="LDF4" s="50"/>
      <c r="LDG4" s="50"/>
      <c r="LDH4" s="52"/>
      <c r="LDI4" s="50"/>
      <c r="LDJ4" s="55"/>
      <c r="LDK4" s="50"/>
      <c r="LDL4" s="50"/>
      <c r="LDM4" s="50"/>
      <c r="LDN4" s="50"/>
      <c r="LDO4" s="50"/>
      <c r="LDP4" s="50"/>
      <c r="LDQ4" s="50"/>
      <c r="LDR4" s="50"/>
      <c r="LDS4" s="50"/>
      <c r="LDT4" s="50"/>
      <c r="LDU4" s="50"/>
      <c r="LDV4" s="50"/>
      <c r="LDW4" s="50"/>
      <c r="LDX4" s="52"/>
      <c r="LDY4" s="50"/>
      <c r="LDZ4" s="55"/>
      <c r="LEA4" s="50"/>
      <c r="LEB4" s="50"/>
      <c r="LEC4" s="50"/>
      <c r="LED4" s="50"/>
      <c r="LEE4" s="50"/>
      <c r="LEF4" s="50"/>
      <c r="LEG4" s="50"/>
      <c r="LEH4" s="50"/>
      <c r="LEI4" s="50"/>
      <c r="LEJ4" s="50"/>
      <c r="LEK4" s="50"/>
      <c r="LEL4" s="50"/>
      <c r="LEM4" s="50"/>
      <c r="LEN4" s="52"/>
      <c r="LEO4" s="50"/>
      <c r="LEP4" s="55"/>
      <c r="LEQ4" s="50"/>
      <c r="LER4" s="50"/>
      <c r="LES4" s="50"/>
      <c r="LET4" s="50"/>
      <c r="LEU4" s="50"/>
      <c r="LEV4" s="50"/>
      <c r="LEW4" s="50"/>
      <c r="LEX4" s="50"/>
      <c r="LEY4" s="50"/>
      <c r="LEZ4" s="50"/>
      <c r="LFA4" s="50"/>
      <c r="LFB4" s="50"/>
      <c r="LFC4" s="50"/>
      <c r="LFD4" s="52"/>
      <c r="LFE4" s="50"/>
      <c r="LFF4" s="55"/>
      <c r="LFG4" s="50"/>
      <c r="LFH4" s="50"/>
      <c r="LFI4" s="50"/>
      <c r="LFJ4" s="50"/>
      <c r="LFK4" s="50"/>
      <c r="LFL4" s="50"/>
      <c r="LFM4" s="50"/>
      <c r="LFN4" s="50"/>
      <c r="LFO4" s="50"/>
      <c r="LFP4" s="50"/>
      <c r="LFQ4" s="50"/>
      <c r="LFR4" s="50"/>
      <c r="LFS4" s="50"/>
      <c r="LFT4" s="52"/>
      <c r="LFU4" s="50"/>
      <c r="LFV4" s="55"/>
      <c r="LFW4" s="50"/>
      <c r="LFX4" s="50"/>
      <c r="LFY4" s="50"/>
      <c r="LFZ4" s="50"/>
      <c r="LGA4" s="50"/>
      <c r="LGB4" s="50"/>
      <c r="LGC4" s="50"/>
      <c r="LGD4" s="50"/>
      <c r="LGE4" s="50"/>
      <c r="LGF4" s="50"/>
      <c r="LGG4" s="50"/>
      <c r="LGH4" s="50"/>
      <c r="LGI4" s="50"/>
      <c r="LGJ4" s="52"/>
      <c r="LGK4" s="50"/>
      <c r="LGL4" s="55"/>
      <c r="LGM4" s="50"/>
      <c r="LGN4" s="50"/>
      <c r="LGO4" s="50"/>
      <c r="LGP4" s="50"/>
      <c r="LGQ4" s="50"/>
      <c r="LGR4" s="50"/>
      <c r="LGS4" s="50"/>
      <c r="LGT4" s="50"/>
      <c r="LGU4" s="50"/>
      <c r="LGV4" s="50"/>
      <c r="LGW4" s="50"/>
      <c r="LGX4" s="50"/>
      <c r="LGY4" s="50"/>
      <c r="LGZ4" s="52"/>
      <c r="LHA4" s="50"/>
      <c r="LHB4" s="55"/>
      <c r="LHC4" s="50"/>
      <c r="LHD4" s="50"/>
      <c r="LHE4" s="50"/>
      <c r="LHF4" s="50"/>
      <c r="LHG4" s="50"/>
      <c r="LHH4" s="50"/>
      <c r="LHI4" s="50"/>
      <c r="LHJ4" s="50"/>
      <c r="LHK4" s="50"/>
      <c r="LHL4" s="50"/>
      <c r="LHM4" s="50"/>
      <c r="LHN4" s="50"/>
      <c r="LHO4" s="50"/>
      <c r="LHP4" s="52"/>
      <c r="LHQ4" s="50"/>
      <c r="LHR4" s="55"/>
      <c r="LHS4" s="50"/>
      <c r="LHT4" s="50"/>
      <c r="LHU4" s="50"/>
      <c r="LHV4" s="50"/>
      <c r="LHW4" s="50"/>
      <c r="LHX4" s="50"/>
      <c r="LHY4" s="50"/>
      <c r="LHZ4" s="50"/>
      <c r="LIA4" s="50"/>
      <c r="LIB4" s="50"/>
      <c r="LIC4" s="50"/>
      <c r="LID4" s="50"/>
      <c r="LIE4" s="50"/>
      <c r="LIF4" s="52"/>
      <c r="LIG4" s="50"/>
      <c r="LIH4" s="55"/>
      <c r="LII4" s="50"/>
      <c r="LIJ4" s="50"/>
      <c r="LIK4" s="50"/>
      <c r="LIL4" s="50"/>
      <c r="LIM4" s="50"/>
      <c r="LIN4" s="50"/>
      <c r="LIO4" s="50"/>
      <c r="LIP4" s="50"/>
      <c r="LIQ4" s="50"/>
      <c r="LIR4" s="50"/>
      <c r="LIS4" s="50"/>
      <c r="LIT4" s="50"/>
      <c r="LIU4" s="50"/>
      <c r="LIV4" s="52"/>
      <c r="LIW4" s="50"/>
      <c r="LIX4" s="55"/>
      <c r="LIY4" s="50"/>
      <c r="LIZ4" s="50"/>
      <c r="LJA4" s="50"/>
      <c r="LJB4" s="50"/>
      <c r="LJC4" s="50"/>
      <c r="LJD4" s="50"/>
      <c r="LJE4" s="50"/>
      <c r="LJF4" s="50"/>
      <c r="LJG4" s="50"/>
      <c r="LJH4" s="50"/>
      <c r="LJI4" s="50"/>
      <c r="LJJ4" s="50"/>
      <c r="LJK4" s="50"/>
      <c r="LJL4" s="52"/>
      <c r="LJM4" s="50"/>
      <c r="LJN4" s="55"/>
      <c r="LJO4" s="50"/>
      <c r="LJP4" s="50"/>
      <c r="LJQ4" s="50"/>
      <c r="LJR4" s="50"/>
      <c r="LJS4" s="50"/>
      <c r="LJT4" s="50"/>
      <c r="LJU4" s="50"/>
      <c r="LJV4" s="50"/>
      <c r="LJW4" s="50"/>
      <c r="LJX4" s="50"/>
      <c r="LJY4" s="50"/>
      <c r="LJZ4" s="50"/>
      <c r="LKA4" s="50"/>
      <c r="LKB4" s="52"/>
      <c r="LKC4" s="50"/>
      <c r="LKD4" s="55"/>
      <c r="LKE4" s="50"/>
      <c r="LKF4" s="50"/>
      <c r="LKG4" s="50"/>
      <c r="LKH4" s="50"/>
      <c r="LKI4" s="50"/>
      <c r="LKJ4" s="50"/>
      <c r="LKK4" s="50"/>
      <c r="LKL4" s="50"/>
      <c r="LKM4" s="50"/>
      <c r="LKN4" s="50"/>
      <c r="LKO4" s="50"/>
      <c r="LKP4" s="50"/>
      <c r="LKQ4" s="50"/>
      <c r="LKR4" s="52"/>
      <c r="LKS4" s="50"/>
      <c r="LKT4" s="55"/>
      <c r="LKU4" s="50"/>
      <c r="LKV4" s="50"/>
      <c r="LKW4" s="50"/>
      <c r="LKX4" s="50"/>
      <c r="LKY4" s="50"/>
      <c r="LKZ4" s="50"/>
      <c r="LLA4" s="50"/>
      <c r="LLB4" s="50"/>
      <c r="LLC4" s="50"/>
      <c r="LLD4" s="50"/>
      <c r="LLE4" s="50"/>
      <c r="LLF4" s="50"/>
      <c r="LLG4" s="50"/>
      <c r="LLH4" s="52"/>
      <c r="LLI4" s="50"/>
      <c r="LLJ4" s="55"/>
      <c r="LLK4" s="50"/>
      <c r="LLL4" s="50"/>
      <c r="LLM4" s="50"/>
      <c r="LLN4" s="50"/>
      <c r="LLO4" s="50"/>
      <c r="LLP4" s="50"/>
      <c r="LLQ4" s="50"/>
      <c r="LLR4" s="50"/>
      <c r="LLS4" s="50"/>
      <c r="LLT4" s="50"/>
      <c r="LLU4" s="50"/>
      <c r="LLV4" s="50"/>
      <c r="LLW4" s="50"/>
      <c r="LLX4" s="52"/>
      <c r="LLY4" s="50"/>
      <c r="LLZ4" s="55"/>
      <c r="LMA4" s="50"/>
      <c r="LMB4" s="50"/>
      <c r="LMC4" s="50"/>
      <c r="LMD4" s="50"/>
      <c r="LME4" s="50"/>
      <c r="LMF4" s="50"/>
      <c r="LMG4" s="50"/>
      <c r="LMH4" s="50"/>
      <c r="LMI4" s="50"/>
      <c r="LMJ4" s="50"/>
      <c r="LMK4" s="50"/>
      <c r="LML4" s="50"/>
      <c r="LMM4" s="50"/>
      <c r="LMN4" s="52"/>
      <c r="LMO4" s="50"/>
      <c r="LMP4" s="55"/>
      <c r="LMQ4" s="50"/>
      <c r="LMR4" s="50"/>
      <c r="LMS4" s="50"/>
      <c r="LMT4" s="50"/>
      <c r="LMU4" s="50"/>
      <c r="LMV4" s="50"/>
      <c r="LMW4" s="50"/>
      <c r="LMX4" s="50"/>
      <c r="LMY4" s="50"/>
      <c r="LMZ4" s="50"/>
      <c r="LNA4" s="50"/>
      <c r="LNB4" s="50"/>
      <c r="LNC4" s="50"/>
      <c r="LND4" s="52"/>
      <c r="LNE4" s="50"/>
      <c r="LNF4" s="55"/>
      <c r="LNG4" s="50"/>
      <c r="LNH4" s="50"/>
      <c r="LNI4" s="50"/>
      <c r="LNJ4" s="50"/>
      <c r="LNK4" s="50"/>
      <c r="LNL4" s="50"/>
      <c r="LNM4" s="50"/>
      <c r="LNN4" s="50"/>
      <c r="LNO4" s="50"/>
      <c r="LNP4" s="50"/>
      <c r="LNQ4" s="50"/>
      <c r="LNR4" s="50"/>
      <c r="LNS4" s="50"/>
      <c r="LNT4" s="52"/>
      <c r="LNU4" s="50"/>
      <c r="LNV4" s="55"/>
      <c r="LNW4" s="50"/>
      <c r="LNX4" s="50"/>
      <c r="LNY4" s="50"/>
      <c r="LNZ4" s="50"/>
      <c r="LOA4" s="50"/>
      <c r="LOB4" s="50"/>
      <c r="LOC4" s="50"/>
      <c r="LOD4" s="50"/>
      <c r="LOE4" s="50"/>
      <c r="LOF4" s="50"/>
      <c r="LOG4" s="50"/>
      <c r="LOH4" s="50"/>
      <c r="LOI4" s="50"/>
      <c r="LOJ4" s="52"/>
      <c r="LOK4" s="50"/>
      <c r="LOL4" s="55"/>
      <c r="LOM4" s="50"/>
      <c r="LON4" s="50"/>
      <c r="LOO4" s="50"/>
      <c r="LOP4" s="50"/>
      <c r="LOQ4" s="50"/>
      <c r="LOR4" s="50"/>
      <c r="LOS4" s="50"/>
      <c r="LOT4" s="50"/>
      <c r="LOU4" s="50"/>
      <c r="LOV4" s="50"/>
      <c r="LOW4" s="50"/>
      <c r="LOX4" s="50"/>
      <c r="LOY4" s="50"/>
      <c r="LOZ4" s="52"/>
      <c r="LPA4" s="50"/>
      <c r="LPB4" s="55"/>
      <c r="LPC4" s="50"/>
      <c r="LPD4" s="50"/>
      <c r="LPE4" s="50"/>
      <c r="LPF4" s="50"/>
      <c r="LPG4" s="50"/>
      <c r="LPH4" s="50"/>
      <c r="LPI4" s="50"/>
      <c r="LPJ4" s="50"/>
      <c r="LPK4" s="50"/>
      <c r="LPL4" s="50"/>
      <c r="LPM4" s="50"/>
      <c r="LPN4" s="50"/>
      <c r="LPO4" s="50"/>
      <c r="LPP4" s="52"/>
      <c r="LPQ4" s="50"/>
      <c r="LPR4" s="55"/>
      <c r="LPS4" s="50"/>
      <c r="LPT4" s="50"/>
      <c r="LPU4" s="50"/>
      <c r="LPV4" s="50"/>
      <c r="LPW4" s="50"/>
      <c r="LPX4" s="50"/>
      <c r="LPY4" s="50"/>
      <c r="LPZ4" s="50"/>
      <c r="LQA4" s="50"/>
      <c r="LQB4" s="50"/>
      <c r="LQC4" s="50"/>
      <c r="LQD4" s="50"/>
      <c r="LQE4" s="50"/>
      <c r="LQF4" s="52"/>
      <c r="LQG4" s="50"/>
      <c r="LQH4" s="55"/>
      <c r="LQI4" s="50"/>
      <c r="LQJ4" s="50"/>
      <c r="LQK4" s="50"/>
      <c r="LQL4" s="50"/>
      <c r="LQM4" s="50"/>
      <c r="LQN4" s="50"/>
      <c r="LQO4" s="50"/>
      <c r="LQP4" s="50"/>
      <c r="LQQ4" s="50"/>
      <c r="LQR4" s="50"/>
      <c r="LQS4" s="50"/>
      <c r="LQT4" s="50"/>
      <c r="LQU4" s="50"/>
      <c r="LQV4" s="52"/>
      <c r="LQW4" s="50"/>
      <c r="LQX4" s="55"/>
      <c r="LQY4" s="50"/>
      <c r="LQZ4" s="50"/>
      <c r="LRA4" s="50"/>
      <c r="LRB4" s="50"/>
      <c r="LRC4" s="50"/>
      <c r="LRD4" s="50"/>
      <c r="LRE4" s="50"/>
      <c r="LRF4" s="50"/>
      <c r="LRG4" s="50"/>
      <c r="LRH4" s="50"/>
      <c r="LRI4" s="50"/>
      <c r="LRJ4" s="50"/>
      <c r="LRK4" s="50"/>
      <c r="LRL4" s="52"/>
      <c r="LRM4" s="50"/>
      <c r="LRN4" s="55"/>
      <c r="LRO4" s="50"/>
      <c r="LRP4" s="50"/>
      <c r="LRQ4" s="50"/>
      <c r="LRR4" s="50"/>
      <c r="LRS4" s="50"/>
      <c r="LRT4" s="50"/>
      <c r="LRU4" s="50"/>
      <c r="LRV4" s="50"/>
      <c r="LRW4" s="50"/>
      <c r="LRX4" s="50"/>
      <c r="LRY4" s="50"/>
      <c r="LRZ4" s="50"/>
      <c r="LSA4" s="50"/>
      <c r="LSB4" s="52"/>
      <c r="LSC4" s="50"/>
      <c r="LSD4" s="55"/>
      <c r="LSE4" s="50"/>
      <c r="LSF4" s="50"/>
      <c r="LSG4" s="50"/>
      <c r="LSH4" s="50"/>
      <c r="LSI4" s="50"/>
      <c r="LSJ4" s="50"/>
      <c r="LSK4" s="50"/>
      <c r="LSL4" s="50"/>
      <c r="LSM4" s="50"/>
      <c r="LSN4" s="50"/>
      <c r="LSO4" s="50"/>
      <c r="LSP4" s="50"/>
      <c r="LSQ4" s="50"/>
      <c r="LSR4" s="52"/>
      <c r="LSS4" s="50"/>
      <c r="LST4" s="55"/>
      <c r="LSU4" s="50"/>
      <c r="LSV4" s="50"/>
      <c r="LSW4" s="50"/>
      <c r="LSX4" s="50"/>
      <c r="LSY4" s="50"/>
      <c r="LSZ4" s="50"/>
      <c r="LTA4" s="50"/>
      <c r="LTB4" s="50"/>
      <c r="LTC4" s="50"/>
      <c r="LTD4" s="50"/>
      <c r="LTE4" s="50"/>
      <c r="LTF4" s="50"/>
      <c r="LTG4" s="50"/>
      <c r="LTH4" s="52"/>
      <c r="LTI4" s="50"/>
      <c r="LTJ4" s="55"/>
      <c r="LTK4" s="50"/>
      <c r="LTL4" s="50"/>
      <c r="LTM4" s="50"/>
      <c r="LTN4" s="50"/>
      <c r="LTO4" s="50"/>
      <c r="LTP4" s="50"/>
      <c r="LTQ4" s="50"/>
      <c r="LTR4" s="50"/>
      <c r="LTS4" s="50"/>
      <c r="LTT4" s="50"/>
      <c r="LTU4" s="50"/>
      <c r="LTV4" s="50"/>
      <c r="LTW4" s="50"/>
      <c r="LTX4" s="52"/>
      <c r="LTY4" s="50"/>
      <c r="LTZ4" s="55"/>
      <c r="LUA4" s="50"/>
      <c r="LUB4" s="50"/>
      <c r="LUC4" s="50"/>
      <c r="LUD4" s="50"/>
      <c r="LUE4" s="50"/>
      <c r="LUF4" s="50"/>
      <c r="LUG4" s="50"/>
      <c r="LUH4" s="50"/>
      <c r="LUI4" s="50"/>
      <c r="LUJ4" s="50"/>
      <c r="LUK4" s="50"/>
      <c r="LUL4" s="50"/>
      <c r="LUM4" s="50"/>
      <c r="LUN4" s="52"/>
      <c r="LUO4" s="50"/>
      <c r="LUP4" s="55"/>
      <c r="LUQ4" s="50"/>
      <c r="LUR4" s="50"/>
      <c r="LUS4" s="50"/>
      <c r="LUT4" s="50"/>
      <c r="LUU4" s="50"/>
      <c r="LUV4" s="50"/>
      <c r="LUW4" s="50"/>
      <c r="LUX4" s="50"/>
      <c r="LUY4" s="50"/>
      <c r="LUZ4" s="50"/>
      <c r="LVA4" s="50"/>
      <c r="LVB4" s="50"/>
      <c r="LVC4" s="50"/>
      <c r="LVD4" s="52"/>
      <c r="LVE4" s="50"/>
      <c r="LVF4" s="55"/>
      <c r="LVG4" s="50"/>
      <c r="LVH4" s="50"/>
      <c r="LVI4" s="50"/>
      <c r="LVJ4" s="50"/>
      <c r="LVK4" s="50"/>
      <c r="LVL4" s="50"/>
      <c r="LVM4" s="50"/>
      <c r="LVN4" s="50"/>
      <c r="LVO4" s="50"/>
      <c r="LVP4" s="50"/>
      <c r="LVQ4" s="50"/>
      <c r="LVR4" s="50"/>
      <c r="LVS4" s="50"/>
      <c r="LVT4" s="52"/>
      <c r="LVU4" s="50"/>
      <c r="LVV4" s="55"/>
      <c r="LVW4" s="50"/>
      <c r="LVX4" s="50"/>
      <c r="LVY4" s="50"/>
      <c r="LVZ4" s="50"/>
      <c r="LWA4" s="50"/>
      <c r="LWB4" s="50"/>
      <c r="LWC4" s="50"/>
      <c r="LWD4" s="50"/>
      <c r="LWE4" s="50"/>
      <c r="LWF4" s="50"/>
      <c r="LWG4" s="50"/>
      <c r="LWH4" s="50"/>
      <c r="LWI4" s="50"/>
      <c r="LWJ4" s="52"/>
      <c r="LWK4" s="50"/>
      <c r="LWL4" s="55"/>
      <c r="LWM4" s="50"/>
      <c r="LWN4" s="50"/>
      <c r="LWO4" s="50"/>
      <c r="LWP4" s="50"/>
      <c r="LWQ4" s="50"/>
      <c r="LWR4" s="50"/>
      <c r="LWS4" s="50"/>
      <c r="LWT4" s="50"/>
      <c r="LWU4" s="50"/>
      <c r="LWV4" s="50"/>
      <c r="LWW4" s="50"/>
      <c r="LWX4" s="50"/>
      <c r="LWY4" s="50"/>
      <c r="LWZ4" s="52"/>
      <c r="LXA4" s="50"/>
      <c r="LXB4" s="55"/>
      <c r="LXC4" s="50"/>
      <c r="LXD4" s="50"/>
      <c r="LXE4" s="50"/>
      <c r="LXF4" s="50"/>
      <c r="LXG4" s="50"/>
      <c r="LXH4" s="50"/>
      <c r="LXI4" s="50"/>
      <c r="LXJ4" s="50"/>
      <c r="LXK4" s="50"/>
      <c r="LXL4" s="50"/>
      <c r="LXM4" s="50"/>
      <c r="LXN4" s="50"/>
      <c r="LXO4" s="50"/>
      <c r="LXP4" s="52"/>
      <c r="LXQ4" s="50"/>
      <c r="LXR4" s="55"/>
      <c r="LXS4" s="50"/>
      <c r="LXT4" s="50"/>
      <c r="LXU4" s="50"/>
      <c r="LXV4" s="50"/>
      <c r="LXW4" s="50"/>
      <c r="LXX4" s="50"/>
      <c r="LXY4" s="50"/>
      <c r="LXZ4" s="50"/>
      <c r="LYA4" s="50"/>
      <c r="LYB4" s="50"/>
      <c r="LYC4" s="50"/>
      <c r="LYD4" s="50"/>
      <c r="LYE4" s="50"/>
      <c r="LYF4" s="52"/>
      <c r="LYG4" s="50"/>
      <c r="LYH4" s="55"/>
      <c r="LYI4" s="50"/>
      <c r="LYJ4" s="50"/>
      <c r="LYK4" s="50"/>
      <c r="LYL4" s="50"/>
      <c r="LYM4" s="50"/>
      <c r="LYN4" s="50"/>
      <c r="LYO4" s="50"/>
      <c r="LYP4" s="50"/>
      <c r="LYQ4" s="50"/>
      <c r="LYR4" s="50"/>
      <c r="LYS4" s="50"/>
      <c r="LYT4" s="50"/>
      <c r="LYU4" s="50"/>
      <c r="LYV4" s="52"/>
      <c r="LYW4" s="50"/>
      <c r="LYX4" s="55"/>
      <c r="LYY4" s="50"/>
      <c r="LYZ4" s="50"/>
      <c r="LZA4" s="50"/>
      <c r="LZB4" s="50"/>
      <c r="LZC4" s="50"/>
      <c r="LZD4" s="50"/>
      <c r="LZE4" s="50"/>
      <c r="LZF4" s="50"/>
      <c r="LZG4" s="50"/>
      <c r="LZH4" s="50"/>
      <c r="LZI4" s="50"/>
      <c r="LZJ4" s="50"/>
      <c r="LZK4" s="50"/>
      <c r="LZL4" s="52"/>
      <c r="LZM4" s="50"/>
      <c r="LZN4" s="55"/>
      <c r="LZO4" s="50"/>
      <c r="LZP4" s="50"/>
      <c r="LZQ4" s="50"/>
      <c r="LZR4" s="50"/>
      <c r="LZS4" s="50"/>
      <c r="LZT4" s="50"/>
      <c r="LZU4" s="50"/>
      <c r="LZV4" s="50"/>
      <c r="LZW4" s="50"/>
      <c r="LZX4" s="50"/>
      <c r="LZY4" s="50"/>
      <c r="LZZ4" s="50"/>
      <c r="MAA4" s="50"/>
      <c r="MAB4" s="52"/>
      <c r="MAC4" s="50"/>
      <c r="MAD4" s="55"/>
      <c r="MAE4" s="50"/>
      <c r="MAF4" s="50"/>
      <c r="MAG4" s="50"/>
      <c r="MAH4" s="50"/>
      <c r="MAI4" s="50"/>
      <c r="MAJ4" s="50"/>
      <c r="MAK4" s="50"/>
      <c r="MAL4" s="50"/>
      <c r="MAM4" s="50"/>
      <c r="MAN4" s="50"/>
      <c r="MAO4" s="50"/>
      <c r="MAP4" s="50"/>
      <c r="MAQ4" s="50"/>
      <c r="MAR4" s="52"/>
      <c r="MAS4" s="50"/>
      <c r="MAT4" s="55"/>
      <c r="MAU4" s="50"/>
      <c r="MAV4" s="50"/>
      <c r="MAW4" s="50"/>
      <c r="MAX4" s="50"/>
      <c r="MAY4" s="50"/>
      <c r="MAZ4" s="50"/>
      <c r="MBA4" s="50"/>
      <c r="MBB4" s="50"/>
      <c r="MBC4" s="50"/>
      <c r="MBD4" s="50"/>
      <c r="MBE4" s="50"/>
      <c r="MBF4" s="50"/>
      <c r="MBG4" s="50"/>
      <c r="MBH4" s="52"/>
      <c r="MBI4" s="50"/>
      <c r="MBJ4" s="55"/>
      <c r="MBK4" s="50"/>
      <c r="MBL4" s="50"/>
      <c r="MBM4" s="50"/>
      <c r="MBN4" s="50"/>
      <c r="MBO4" s="50"/>
      <c r="MBP4" s="50"/>
      <c r="MBQ4" s="50"/>
      <c r="MBR4" s="50"/>
      <c r="MBS4" s="50"/>
      <c r="MBT4" s="50"/>
      <c r="MBU4" s="50"/>
      <c r="MBV4" s="50"/>
      <c r="MBW4" s="50"/>
      <c r="MBX4" s="52"/>
      <c r="MBY4" s="50"/>
      <c r="MBZ4" s="55"/>
      <c r="MCA4" s="50"/>
      <c r="MCB4" s="50"/>
      <c r="MCC4" s="50"/>
      <c r="MCD4" s="50"/>
      <c r="MCE4" s="50"/>
      <c r="MCF4" s="50"/>
      <c r="MCG4" s="50"/>
      <c r="MCH4" s="50"/>
      <c r="MCI4" s="50"/>
      <c r="MCJ4" s="50"/>
      <c r="MCK4" s="50"/>
      <c r="MCL4" s="50"/>
      <c r="MCM4" s="50"/>
      <c r="MCN4" s="52"/>
      <c r="MCO4" s="50"/>
      <c r="MCP4" s="55"/>
      <c r="MCQ4" s="50"/>
      <c r="MCR4" s="50"/>
      <c r="MCS4" s="50"/>
      <c r="MCT4" s="50"/>
      <c r="MCU4" s="50"/>
      <c r="MCV4" s="50"/>
      <c r="MCW4" s="50"/>
      <c r="MCX4" s="50"/>
      <c r="MCY4" s="50"/>
      <c r="MCZ4" s="50"/>
      <c r="MDA4" s="50"/>
      <c r="MDB4" s="50"/>
      <c r="MDC4" s="50"/>
      <c r="MDD4" s="52"/>
      <c r="MDE4" s="50"/>
      <c r="MDF4" s="55"/>
      <c r="MDG4" s="50"/>
      <c r="MDH4" s="50"/>
      <c r="MDI4" s="50"/>
      <c r="MDJ4" s="50"/>
      <c r="MDK4" s="50"/>
      <c r="MDL4" s="50"/>
      <c r="MDM4" s="50"/>
      <c r="MDN4" s="50"/>
      <c r="MDO4" s="50"/>
      <c r="MDP4" s="50"/>
      <c r="MDQ4" s="50"/>
      <c r="MDR4" s="50"/>
      <c r="MDS4" s="50"/>
      <c r="MDT4" s="52"/>
      <c r="MDU4" s="50"/>
      <c r="MDV4" s="55"/>
      <c r="MDW4" s="50"/>
      <c r="MDX4" s="50"/>
      <c r="MDY4" s="50"/>
      <c r="MDZ4" s="50"/>
      <c r="MEA4" s="50"/>
      <c r="MEB4" s="50"/>
      <c r="MEC4" s="50"/>
      <c r="MED4" s="50"/>
      <c r="MEE4" s="50"/>
      <c r="MEF4" s="50"/>
      <c r="MEG4" s="50"/>
      <c r="MEH4" s="50"/>
      <c r="MEI4" s="50"/>
      <c r="MEJ4" s="52"/>
      <c r="MEK4" s="50"/>
      <c r="MEL4" s="55"/>
      <c r="MEM4" s="50"/>
      <c r="MEN4" s="50"/>
      <c r="MEO4" s="50"/>
      <c r="MEP4" s="50"/>
      <c r="MEQ4" s="50"/>
      <c r="MER4" s="50"/>
      <c r="MES4" s="50"/>
      <c r="MET4" s="50"/>
      <c r="MEU4" s="50"/>
      <c r="MEV4" s="50"/>
      <c r="MEW4" s="50"/>
      <c r="MEX4" s="50"/>
      <c r="MEY4" s="50"/>
      <c r="MEZ4" s="52"/>
      <c r="MFA4" s="50"/>
      <c r="MFB4" s="55"/>
      <c r="MFC4" s="50"/>
      <c r="MFD4" s="50"/>
      <c r="MFE4" s="50"/>
      <c r="MFF4" s="50"/>
      <c r="MFG4" s="50"/>
      <c r="MFH4" s="50"/>
      <c r="MFI4" s="50"/>
      <c r="MFJ4" s="50"/>
      <c r="MFK4" s="50"/>
      <c r="MFL4" s="50"/>
      <c r="MFM4" s="50"/>
      <c r="MFN4" s="50"/>
      <c r="MFO4" s="50"/>
      <c r="MFP4" s="52"/>
      <c r="MFQ4" s="50"/>
      <c r="MFR4" s="55"/>
      <c r="MFS4" s="50"/>
      <c r="MFT4" s="50"/>
      <c r="MFU4" s="50"/>
      <c r="MFV4" s="50"/>
      <c r="MFW4" s="50"/>
      <c r="MFX4" s="50"/>
      <c r="MFY4" s="50"/>
      <c r="MFZ4" s="50"/>
      <c r="MGA4" s="50"/>
      <c r="MGB4" s="50"/>
      <c r="MGC4" s="50"/>
      <c r="MGD4" s="50"/>
      <c r="MGE4" s="50"/>
      <c r="MGF4" s="52"/>
      <c r="MGG4" s="50"/>
      <c r="MGH4" s="55"/>
      <c r="MGI4" s="50"/>
      <c r="MGJ4" s="50"/>
      <c r="MGK4" s="50"/>
      <c r="MGL4" s="50"/>
      <c r="MGM4" s="50"/>
      <c r="MGN4" s="50"/>
      <c r="MGO4" s="50"/>
      <c r="MGP4" s="50"/>
      <c r="MGQ4" s="50"/>
      <c r="MGR4" s="50"/>
      <c r="MGS4" s="50"/>
      <c r="MGT4" s="50"/>
      <c r="MGU4" s="50"/>
      <c r="MGV4" s="52"/>
      <c r="MGW4" s="50"/>
      <c r="MGX4" s="55"/>
      <c r="MGY4" s="50"/>
      <c r="MGZ4" s="50"/>
      <c r="MHA4" s="50"/>
      <c r="MHB4" s="50"/>
      <c r="MHC4" s="50"/>
      <c r="MHD4" s="50"/>
      <c r="MHE4" s="50"/>
      <c r="MHF4" s="50"/>
      <c r="MHG4" s="50"/>
      <c r="MHH4" s="50"/>
      <c r="MHI4" s="50"/>
      <c r="MHJ4" s="50"/>
      <c r="MHK4" s="50"/>
      <c r="MHL4" s="52"/>
      <c r="MHM4" s="50"/>
      <c r="MHN4" s="55"/>
      <c r="MHO4" s="50"/>
      <c r="MHP4" s="50"/>
      <c r="MHQ4" s="50"/>
      <c r="MHR4" s="50"/>
      <c r="MHS4" s="50"/>
      <c r="MHT4" s="50"/>
      <c r="MHU4" s="50"/>
      <c r="MHV4" s="50"/>
      <c r="MHW4" s="50"/>
      <c r="MHX4" s="50"/>
      <c r="MHY4" s="50"/>
      <c r="MHZ4" s="50"/>
      <c r="MIA4" s="50"/>
      <c r="MIB4" s="52"/>
      <c r="MIC4" s="50"/>
      <c r="MID4" s="55"/>
      <c r="MIE4" s="50"/>
      <c r="MIF4" s="50"/>
      <c r="MIG4" s="50"/>
      <c r="MIH4" s="50"/>
      <c r="MII4" s="50"/>
      <c r="MIJ4" s="50"/>
      <c r="MIK4" s="50"/>
      <c r="MIL4" s="50"/>
      <c r="MIM4" s="50"/>
      <c r="MIN4" s="50"/>
      <c r="MIO4" s="50"/>
      <c r="MIP4" s="50"/>
      <c r="MIQ4" s="50"/>
      <c r="MIR4" s="52"/>
      <c r="MIS4" s="50"/>
      <c r="MIT4" s="55"/>
      <c r="MIU4" s="50"/>
      <c r="MIV4" s="50"/>
      <c r="MIW4" s="50"/>
      <c r="MIX4" s="50"/>
      <c r="MIY4" s="50"/>
      <c r="MIZ4" s="50"/>
      <c r="MJA4" s="50"/>
      <c r="MJB4" s="50"/>
      <c r="MJC4" s="50"/>
      <c r="MJD4" s="50"/>
      <c r="MJE4" s="50"/>
      <c r="MJF4" s="50"/>
      <c r="MJG4" s="50"/>
      <c r="MJH4" s="52"/>
      <c r="MJI4" s="50"/>
      <c r="MJJ4" s="55"/>
      <c r="MJK4" s="50"/>
      <c r="MJL4" s="50"/>
      <c r="MJM4" s="50"/>
      <c r="MJN4" s="50"/>
      <c r="MJO4" s="50"/>
      <c r="MJP4" s="50"/>
      <c r="MJQ4" s="50"/>
      <c r="MJR4" s="50"/>
      <c r="MJS4" s="50"/>
      <c r="MJT4" s="50"/>
      <c r="MJU4" s="50"/>
      <c r="MJV4" s="50"/>
      <c r="MJW4" s="50"/>
      <c r="MJX4" s="52"/>
      <c r="MJY4" s="50"/>
      <c r="MJZ4" s="55"/>
      <c r="MKA4" s="50"/>
      <c r="MKB4" s="50"/>
      <c r="MKC4" s="50"/>
      <c r="MKD4" s="50"/>
      <c r="MKE4" s="50"/>
      <c r="MKF4" s="50"/>
      <c r="MKG4" s="50"/>
      <c r="MKH4" s="50"/>
      <c r="MKI4" s="50"/>
      <c r="MKJ4" s="50"/>
      <c r="MKK4" s="50"/>
      <c r="MKL4" s="50"/>
      <c r="MKM4" s="50"/>
      <c r="MKN4" s="52"/>
      <c r="MKO4" s="50"/>
      <c r="MKP4" s="55"/>
      <c r="MKQ4" s="50"/>
      <c r="MKR4" s="50"/>
      <c r="MKS4" s="50"/>
      <c r="MKT4" s="50"/>
      <c r="MKU4" s="50"/>
      <c r="MKV4" s="50"/>
      <c r="MKW4" s="50"/>
      <c r="MKX4" s="50"/>
      <c r="MKY4" s="50"/>
      <c r="MKZ4" s="50"/>
      <c r="MLA4" s="50"/>
      <c r="MLB4" s="50"/>
      <c r="MLC4" s="50"/>
      <c r="MLD4" s="52"/>
      <c r="MLE4" s="50"/>
      <c r="MLF4" s="55"/>
      <c r="MLG4" s="50"/>
      <c r="MLH4" s="50"/>
      <c r="MLI4" s="50"/>
      <c r="MLJ4" s="50"/>
      <c r="MLK4" s="50"/>
      <c r="MLL4" s="50"/>
      <c r="MLM4" s="50"/>
      <c r="MLN4" s="50"/>
      <c r="MLO4" s="50"/>
      <c r="MLP4" s="50"/>
      <c r="MLQ4" s="50"/>
      <c r="MLR4" s="50"/>
      <c r="MLS4" s="50"/>
      <c r="MLT4" s="52"/>
      <c r="MLU4" s="50"/>
      <c r="MLV4" s="55"/>
      <c r="MLW4" s="50"/>
      <c r="MLX4" s="50"/>
      <c r="MLY4" s="50"/>
      <c r="MLZ4" s="50"/>
      <c r="MMA4" s="50"/>
      <c r="MMB4" s="50"/>
      <c r="MMC4" s="50"/>
      <c r="MMD4" s="50"/>
      <c r="MME4" s="50"/>
      <c r="MMF4" s="50"/>
      <c r="MMG4" s="50"/>
      <c r="MMH4" s="50"/>
      <c r="MMI4" s="50"/>
      <c r="MMJ4" s="52"/>
      <c r="MMK4" s="50"/>
      <c r="MML4" s="55"/>
      <c r="MMM4" s="50"/>
      <c r="MMN4" s="50"/>
      <c r="MMO4" s="50"/>
      <c r="MMP4" s="50"/>
      <c r="MMQ4" s="50"/>
      <c r="MMR4" s="50"/>
      <c r="MMS4" s="50"/>
      <c r="MMT4" s="50"/>
      <c r="MMU4" s="50"/>
      <c r="MMV4" s="50"/>
      <c r="MMW4" s="50"/>
      <c r="MMX4" s="50"/>
      <c r="MMY4" s="50"/>
      <c r="MMZ4" s="52"/>
      <c r="MNA4" s="50"/>
      <c r="MNB4" s="55"/>
      <c r="MNC4" s="50"/>
      <c r="MND4" s="50"/>
      <c r="MNE4" s="50"/>
      <c r="MNF4" s="50"/>
      <c r="MNG4" s="50"/>
      <c r="MNH4" s="50"/>
      <c r="MNI4" s="50"/>
      <c r="MNJ4" s="50"/>
      <c r="MNK4" s="50"/>
      <c r="MNL4" s="50"/>
      <c r="MNM4" s="50"/>
      <c r="MNN4" s="50"/>
      <c r="MNO4" s="50"/>
      <c r="MNP4" s="52"/>
      <c r="MNQ4" s="50"/>
      <c r="MNR4" s="55"/>
      <c r="MNS4" s="50"/>
      <c r="MNT4" s="50"/>
      <c r="MNU4" s="50"/>
      <c r="MNV4" s="50"/>
      <c r="MNW4" s="50"/>
      <c r="MNX4" s="50"/>
      <c r="MNY4" s="50"/>
      <c r="MNZ4" s="50"/>
      <c r="MOA4" s="50"/>
      <c r="MOB4" s="50"/>
      <c r="MOC4" s="50"/>
      <c r="MOD4" s="50"/>
      <c r="MOE4" s="50"/>
      <c r="MOF4" s="52"/>
      <c r="MOG4" s="50"/>
      <c r="MOH4" s="55"/>
      <c r="MOI4" s="50"/>
      <c r="MOJ4" s="50"/>
      <c r="MOK4" s="50"/>
      <c r="MOL4" s="50"/>
      <c r="MOM4" s="50"/>
      <c r="MON4" s="50"/>
      <c r="MOO4" s="50"/>
      <c r="MOP4" s="50"/>
      <c r="MOQ4" s="50"/>
      <c r="MOR4" s="50"/>
      <c r="MOS4" s="50"/>
      <c r="MOT4" s="50"/>
      <c r="MOU4" s="50"/>
      <c r="MOV4" s="52"/>
      <c r="MOW4" s="50"/>
      <c r="MOX4" s="55"/>
      <c r="MOY4" s="50"/>
      <c r="MOZ4" s="50"/>
      <c r="MPA4" s="50"/>
      <c r="MPB4" s="50"/>
      <c r="MPC4" s="50"/>
      <c r="MPD4" s="50"/>
      <c r="MPE4" s="50"/>
      <c r="MPF4" s="50"/>
      <c r="MPG4" s="50"/>
      <c r="MPH4" s="50"/>
      <c r="MPI4" s="50"/>
      <c r="MPJ4" s="50"/>
      <c r="MPK4" s="50"/>
      <c r="MPL4" s="52"/>
      <c r="MPM4" s="50"/>
      <c r="MPN4" s="55"/>
      <c r="MPO4" s="50"/>
      <c r="MPP4" s="50"/>
      <c r="MPQ4" s="50"/>
      <c r="MPR4" s="50"/>
      <c r="MPS4" s="50"/>
      <c r="MPT4" s="50"/>
      <c r="MPU4" s="50"/>
      <c r="MPV4" s="50"/>
      <c r="MPW4" s="50"/>
      <c r="MPX4" s="50"/>
      <c r="MPY4" s="50"/>
      <c r="MPZ4" s="50"/>
      <c r="MQA4" s="50"/>
      <c r="MQB4" s="52"/>
      <c r="MQC4" s="50"/>
      <c r="MQD4" s="55"/>
      <c r="MQE4" s="50"/>
      <c r="MQF4" s="50"/>
      <c r="MQG4" s="50"/>
      <c r="MQH4" s="50"/>
      <c r="MQI4" s="50"/>
      <c r="MQJ4" s="50"/>
      <c r="MQK4" s="50"/>
      <c r="MQL4" s="50"/>
      <c r="MQM4" s="50"/>
      <c r="MQN4" s="50"/>
      <c r="MQO4" s="50"/>
      <c r="MQP4" s="50"/>
      <c r="MQQ4" s="50"/>
      <c r="MQR4" s="52"/>
      <c r="MQS4" s="50"/>
      <c r="MQT4" s="55"/>
      <c r="MQU4" s="50"/>
      <c r="MQV4" s="50"/>
      <c r="MQW4" s="50"/>
      <c r="MQX4" s="50"/>
      <c r="MQY4" s="50"/>
      <c r="MQZ4" s="50"/>
      <c r="MRA4" s="50"/>
      <c r="MRB4" s="50"/>
      <c r="MRC4" s="50"/>
      <c r="MRD4" s="50"/>
      <c r="MRE4" s="50"/>
      <c r="MRF4" s="50"/>
      <c r="MRG4" s="50"/>
      <c r="MRH4" s="52"/>
      <c r="MRI4" s="50"/>
      <c r="MRJ4" s="55"/>
      <c r="MRK4" s="50"/>
      <c r="MRL4" s="50"/>
      <c r="MRM4" s="50"/>
      <c r="MRN4" s="50"/>
      <c r="MRO4" s="50"/>
      <c r="MRP4" s="50"/>
      <c r="MRQ4" s="50"/>
      <c r="MRR4" s="50"/>
      <c r="MRS4" s="50"/>
      <c r="MRT4" s="50"/>
      <c r="MRU4" s="50"/>
      <c r="MRV4" s="50"/>
      <c r="MRW4" s="50"/>
      <c r="MRX4" s="52"/>
      <c r="MRY4" s="50"/>
      <c r="MRZ4" s="55"/>
      <c r="MSA4" s="50"/>
      <c r="MSB4" s="50"/>
      <c r="MSC4" s="50"/>
      <c r="MSD4" s="50"/>
      <c r="MSE4" s="50"/>
      <c r="MSF4" s="50"/>
      <c r="MSG4" s="50"/>
      <c r="MSH4" s="50"/>
      <c r="MSI4" s="50"/>
      <c r="MSJ4" s="50"/>
      <c r="MSK4" s="50"/>
      <c r="MSL4" s="50"/>
      <c r="MSM4" s="50"/>
      <c r="MSN4" s="52"/>
      <c r="MSO4" s="50"/>
      <c r="MSP4" s="55"/>
      <c r="MSQ4" s="50"/>
      <c r="MSR4" s="50"/>
      <c r="MSS4" s="50"/>
      <c r="MST4" s="50"/>
      <c r="MSU4" s="50"/>
      <c r="MSV4" s="50"/>
      <c r="MSW4" s="50"/>
      <c r="MSX4" s="50"/>
      <c r="MSY4" s="50"/>
      <c r="MSZ4" s="50"/>
      <c r="MTA4" s="50"/>
      <c r="MTB4" s="50"/>
      <c r="MTC4" s="50"/>
      <c r="MTD4" s="52"/>
      <c r="MTE4" s="50"/>
      <c r="MTF4" s="55"/>
      <c r="MTG4" s="50"/>
      <c r="MTH4" s="50"/>
      <c r="MTI4" s="50"/>
      <c r="MTJ4" s="50"/>
      <c r="MTK4" s="50"/>
      <c r="MTL4" s="50"/>
      <c r="MTM4" s="50"/>
      <c r="MTN4" s="50"/>
      <c r="MTO4" s="50"/>
      <c r="MTP4" s="50"/>
      <c r="MTQ4" s="50"/>
      <c r="MTR4" s="50"/>
      <c r="MTS4" s="50"/>
      <c r="MTT4" s="52"/>
      <c r="MTU4" s="50"/>
      <c r="MTV4" s="55"/>
      <c r="MTW4" s="50"/>
      <c r="MTX4" s="50"/>
      <c r="MTY4" s="50"/>
      <c r="MTZ4" s="50"/>
      <c r="MUA4" s="50"/>
      <c r="MUB4" s="50"/>
      <c r="MUC4" s="50"/>
      <c r="MUD4" s="50"/>
      <c r="MUE4" s="50"/>
      <c r="MUF4" s="50"/>
      <c r="MUG4" s="50"/>
      <c r="MUH4" s="50"/>
      <c r="MUI4" s="50"/>
      <c r="MUJ4" s="52"/>
      <c r="MUK4" s="50"/>
      <c r="MUL4" s="55"/>
      <c r="MUM4" s="50"/>
      <c r="MUN4" s="50"/>
      <c r="MUO4" s="50"/>
      <c r="MUP4" s="50"/>
      <c r="MUQ4" s="50"/>
      <c r="MUR4" s="50"/>
      <c r="MUS4" s="50"/>
      <c r="MUT4" s="50"/>
      <c r="MUU4" s="50"/>
      <c r="MUV4" s="50"/>
      <c r="MUW4" s="50"/>
      <c r="MUX4" s="50"/>
      <c r="MUY4" s="50"/>
      <c r="MUZ4" s="52"/>
      <c r="MVA4" s="50"/>
      <c r="MVB4" s="55"/>
      <c r="MVC4" s="50"/>
      <c r="MVD4" s="50"/>
      <c r="MVE4" s="50"/>
      <c r="MVF4" s="50"/>
      <c r="MVG4" s="50"/>
      <c r="MVH4" s="50"/>
      <c r="MVI4" s="50"/>
      <c r="MVJ4" s="50"/>
      <c r="MVK4" s="50"/>
      <c r="MVL4" s="50"/>
      <c r="MVM4" s="50"/>
      <c r="MVN4" s="50"/>
      <c r="MVO4" s="50"/>
      <c r="MVP4" s="52"/>
      <c r="MVQ4" s="50"/>
      <c r="MVR4" s="55"/>
      <c r="MVS4" s="50"/>
      <c r="MVT4" s="50"/>
      <c r="MVU4" s="50"/>
      <c r="MVV4" s="50"/>
      <c r="MVW4" s="50"/>
      <c r="MVX4" s="50"/>
      <c r="MVY4" s="50"/>
      <c r="MVZ4" s="50"/>
      <c r="MWA4" s="50"/>
      <c r="MWB4" s="50"/>
      <c r="MWC4" s="50"/>
      <c r="MWD4" s="50"/>
      <c r="MWE4" s="50"/>
      <c r="MWF4" s="52"/>
      <c r="MWG4" s="50"/>
      <c r="MWH4" s="55"/>
      <c r="MWI4" s="50"/>
      <c r="MWJ4" s="50"/>
      <c r="MWK4" s="50"/>
      <c r="MWL4" s="50"/>
      <c r="MWM4" s="50"/>
      <c r="MWN4" s="50"/>
      <c r="MWO4" s="50"/>
      <c r="MWP4" s="50"/>
      <c r="MWQ4" s="50"/>
      <c r="MWR4" s="50"/>
      <c r="MWS4" s="50"/>
      <c r="MWT4" s="50"/>
      <c r="MWU4" s="50"/>
      <c r="MWV4" s="52"/>
      <c r="MWW4" s="50"/>
      <c r="MWX4" s="55"/>
      <c r="MWY4" s="50"/>
      <c r="MWZ4" s="50"/>
      <c r="MXA4" s="50"/>
      <c r="MXB4" s="50"/>
      <c r="MXC4" s="50"/>
      <c r="MXD4" s="50"/>
      <c r="MXE4" s="50"/>
      <c r="MXF4" s="50"/>
      <c r="MXG4" s="50"/>
      <c r="MXH4" s="50"/>
      <c r="MXI4" s="50"/>
      <c r="MXJ4" s="50"/>
      <c r="MXK4" s="50"/>
      <c r="MXL4" s="52"/>
      <c r="MXM4" s="50"/>
      <c r="MXN4" s="55"/>
      <c r="MXO4" s="50"/>
      <c r="MXP4" s="50"/>
      <c r="MXQ4" s="50"/>
      <c r="MXR4" s="50"/>
      <c r="MXS4" s="50"/>
      <c r="MXT4" s="50"/>
      <c r="MXU4" s="50"/>
      <c r="MXV4" s="50"/>
      <c r="MXW4" s="50"/>
      <c r="MXX4" s="50"/>
      <c r="MXY4" s="50"/>
      <c r="MXZ4" s="50"/>
      <c r="MYA4" s="50"/>
      <c r="MYB4" s="52"/>
      <c r="MYC4" s="50"/>
      <c r="MYD4" s="55"/>
      <c r="MYE4" s="50"/>
      <c r="MYF4" s="50"/>
      <c r="MYG4" s="50"/>
      <c r="MYH4" s="50"/>
      <c r="MYI4" s="50"/>
      <c r="MYJ4" s="50"/>
      <c r="MYK4" s="50"/>
      <c r="MYL4" s="50"/>
      <c r="MYM4" s="50"/>
      <c r="MYN4" s="50"/>
      <c r="MYO4" s="50"/>
      <c r="MYP4" s="50"/>
      <c r="MYQ4" s="50"/>
      <c r="MYR4" s="52"/>
      <c r="MYS4" s="50"/>
      <c r="MYT4" s="55"/>
      <c r="MYU4" s="50"/>
      <c r="MYV4" s="50"/>
      <c r="MYW4" s="50"/>
      <c r="MYX4" s="50"/>
      <c r="MYY4" s="50"/>
      <c r="MYZ4" s="50"/>
      <c r="MZA4" s="50"/>
      <c r="MZB4" s="50"/>
      <c r="MZC4" s="50"/>
      <c r="MZD4" s="50"/>
      <c r="MZE4" s="50"/>
      <c r="MZF4" s="50"/>
      <c r="MZG4" s="50"/>
      <c r="MZH4" s="52"/>
      <c r="MZI4" s="50"/>
      <c r="MZJ4" s="55"/>
      <c r="MZK4" s="50"/>
      <c r="MZL4" s="50"/>
      <c r="MZM4" s="50"/>
      <c r="MZN4" s="50"/>
      <c r="MZO4" s="50"/>
      <c r="MZP4" s="50"/>
      <c r="MZQ4" s="50"/>
      <c r="MZR4" s="50"/>
      <c r="MZS4" s="50"/>
      <c r="MZT4" s="50"/>
      <c r="MZU4" s="50"/>
      <c r="MZV4" s="50"/>
      <c r="MZW4" s="50"/>
      <c r="MZX4" s="52"/>
      <c r="MZY4" s="50"/>
      <c r="MZZ4" s="55"/>
      <c r="NAA4" s="50"/>
      <c r="NAB4" s="50"/>
      <c r="NAC4" s="50"/>
      <c r="NAD4" s="50"/>
      <c r="NAE4" s="50"/>
      <c r="NAF4" s="50"/>
      <c r="NAG4" s="50"/>
      <c r="NAH4" s="50"/>
      <c r="NAI4" s="50"/>
      <c r="NAJ4" s="50"/>
      <c r="NAK4" s="50"/>
      <c r="NAL4" s="50"/>
      <c r="NAM4" s="50"/>
      <c r="NAN4" s="52"/>
      <c r="NAO4" s="50"/>
      <c r="NAP4" s="55"/>
      <c r="NAQ4" s="50"/>
      <c r="NAR4" s="50"/>
      <c r="NAS4" s="50"/>
      <c r="NAT4" s="50"/>
      <c r="NAU4" s="50"/>
      <c r="NAV4" s="50"/>
      <c r="NAW4" s="50"/>
      <c r="NAX4" s="50"/>
      <c r="NAY4" s="50"/>
      <c r="NAZ4" s="50"/>
      <c r="NBA4" s="50"/>
      <c r="NBB4" s="50"/>
      <c r="NBC4" s="50"/>
      <c r="NBD4" s="52"/>
      <c r="NBE4" s="50"/>
      <c r="NBF4" s="55"/>
      <c r="NBG4" s="50"/>
      <c r="NBH4" s="50"/>
      <c r="NBI4" s="50"/>
      <c r="NBJ4" s="50"/>
      <c r="NBK4" s="50"/>
      <c r="NBL4" s="50"/>
      <c r="NBM4" s="50"/>
      <c r="NBN4" s="50"/>
      <c r="NBO4" s="50"/>
      <c r="NBP4" s="50"/>
      <c r="NBQ4" s="50"/>
      <c r="NBR4" s="50"/>
      <c r="NBS4" s="50"/>
      <c r="NBT4" s="52"/>
      <c r="NBU4" s="50"/>
      <c r="NBV4" s="55"/>
      <c r="NBW4" s="50"/>
      <c r="NBX4" s="50"/>
      <c r="NBY4" s="50"/>
      <c r="NBZ4" s="50"/>
      <c r="NCA4" s="50"/>
      <c r="NCB4" s="50"/>
      <c r="NCC4" s="50"/>
      <c r="NCD4" s="50"/>
      <c r="NCE4" s="50"/>
      <c r="NCF4" s="50"/>
      <c r="NCG4" s="50"/>
      <c r="NCH4" s="50"/>
      <c r="NCI4" s="50"/>
      <c r="NCJ4" s="52"/>
      <c r="NCK4" s="50"/>
      <c r="NCL4" s="55"/>
      <c r="NCM4" s="50"/>
      <c r="NCN4" s="50"/>
      <c r="NCO4" s="50"/>
      <c r="NCP4" s="50"/>
      <c r="NCQ4" s="50"/>
      <c r="NCR4" s="50"/>
      <c r="NCS4" s="50"/>
      <c r="NCT4" s="50"/>
      <c r="NCU4" s="50"/>
      <c r="NCV4" s="50"/>
      <c r="NCW4" s="50"/>
      <c r="NCX4" s="50"/>
      <c r="NCY4" s="50"/>
      <c r="NCZ4" s="52"/>
      <c r="NDA4" s="50"/>
      <c r="NDB4" s="55"/>
      <c r="NDC4" s="50"/>
      <c r="NDD4" s="50"/>
      <c r="NDE4" s="50"/>
      <c r="NDF4" s="50"/>
      <c r="NDG4" s="50"/>
      <c r="NDH4" s="50"/>
      <c r="NDI4" s="50"/>
      <c r="NDJ4" s="50"/>
      <c r="NDK4" s="50"/>
      <c r="NDL4" s="50"/>
      <c r="NDM4" s="50"/>
      <c r="NDN4" s="50"/>
      <c r="NDO4" s="50"/>
      <c r="NDP4" s="52"/>
      <c r="NDQ4" s="50"/>
      <c r="NDR4" s="55"/>
      <c r="NDS4" s="50"/>
      <c r="NDT4" s="50"/>
      <c r="NDU4" s="50"/>
      <c r="NDV4" s="50"/>
      <c r="NDW4" s="50"/>
      <c r="NDX4" s="50"/>
      <c r="NDY4" s="50"/>
      <c r="NDZ4" s="50"/>
      <c r="NEA4" s="50"/>
      <c r="NEB4" s="50"/>
      <c r="NEC4" s="50"/>
      <c r="NED4" s="50"/>
      <c r="NEE4" s="50"/>
      <c r="NEF4" s="52"/>
      <c r="NEG4" s="50"/>
      <c r="NEH4" s="55"/>
      <c r="NEI4" s="50"/>
      <c r="NEJ4" s="50"/>
      <c r="NEK4" s="50"/>
      <c r="NEL4" s="50"/>
      <c r="NEM4" s="50"/>
      <c r="NEN4" s="50"/>
      <c r="NEO4" s="50"/>
      <c r="NEP4" s="50"/>
      <c r="NEQ4" s="50"/>
      <c r="NER4" s="50"/>
      <c r="NES4" s="50"/>
      <c r="NET4" s="50"/>
      <c r="NEU4" s="50"/>
      <c r="NEV4" s="52"/>
      <c r="NEW4" s="50"/>
      <c r="NEX4" s="55"/>
      <c r="NEY4" s="50"/>
      <c r="NEZ4" s="50"/>
      <c r="NFA4" s="50"/>
      <c r="NFB4" s="50"/>
      <c r="NFC4" s="50"/>
      <c r="NFD4" s="50"/>
      <c r="NFE4" s="50"/>
      <c r="NFF4" s="50"/>
      <c r="NFG4" s="50"/>
      <c r="NFH4" s="50"/>
      <c r="NFI4" s="50"/>
      <c r="NFJ4" s="50"/>
      <c r="NFK4" s="50"/>
      <c r="NFL4" s="52"/>
      <c r="NFM4" s="50"/>
      <c r="NFN4" s="55"/>
      <c r="NFO4" s="50"/>
      <c r="NFP4" s="50"/>
      <c r="NFQ4" s="50"/>
      <c r="NFR4" s="50"/>
      <c r="NFS4" s="50"/>
      <c r="NFT4" s="50"/>
      <c r="NFU4" s="50"/>
      <c r="NFV4" s="50"/>
      <c r="NFW4" s="50"/>
      <c r="NFX4" s="50"/>
      <c r="NFY4" s="50"/>
      <c r="NFZ4" s="50"/>
      <c r="NGA4" s="50"/>
      <c r="NGB4" s="52"/>
      <c r="NGC4" s="50"/>
      <c r="NGD4" s="55"/>
      <c r="NGE4" s="50"/>
      <c r="NGF4" s="50"/>
      <c r="NGG4" s="50"/>
      <c r="NGH4" s="50"/>
      <c r="NGI4" s="50"/>
      <c r="NGJ4" s="50"/>
      <c r="NGK4" s="50"/>
      <c r="NGL4" s="50"/>
      <c r="NGM4" s="50"/>
      <c r="NGN4" s="50"/>
      <c r="NGO4" s="50"/>
      <c r="NGP4" s="50"/>
      <c r="NGQ4" s="50"/>
      <c r="NGR4" s="52"/>
      <c r="NGS4" s="50"/>
      <c r="NGT4" s="55"/>
      <c r="NGU4" s="50"/>
      <c r="NGV4" s="50"/>
      <c r="NGW4" s="50"/>
      <c r="NGX4" s="50"/>
      <c r="NGY4" s="50"/>
      <c r="NGZ4" s="50"/>
      <c r="NHA4" s="50"/>
      <c r="NHB4" s="50"/>
      <c r="NHC4" s="50"/>
      <c r="NHD4" s="50"/>
      <c r="NHE4" s="50"/>
      <c r="NHF4" s="50"/>
      <c r="NHG4" s="50"/>
      <c r="NHH4" s="52"/>
      <c r="NHI4" s="50"/>
      <c r="NHJ4" s="55"/>
      <c r="NHK4" s="50"/>
      <c r="NHL4" s="50"/>
      <c r="NHM4" s="50"/>
      <c r="NHN4" s="50"/>
      <c r="NHO4" s="50"/>
      <c r="NHP4" s="50"/>
      <c r="NHQ4" s="50"/>
      <c r="NHR4" s="50"/>
      <c r="NHS4" s="50"/>
      <c r="NHT4" s="50"/>
      <c r="NHU4" s="50"/>
      <c r="NHV4" s="50"/>
      <c r="NHW4" s="50"/>
      <c r="NHX4" s="52"/>
      <c r="NHY4" s="50"/>
      <c r="NHZ4" s="55"/>
      <c r="NIA4" s="50"/>
      <c r="NIB4" s="50"/>
      <c r="NIC4" s="50"/>
      <c r="NID4" s="50"/>
      <c r="NIE4" s="50"/>
      <c r="NIF4" s="50"/>
      <c r="NIG4" s="50"/>
      <c r="NIH4" s="50"/>
      <c r="NII4" s="50"/>
      <c r="NIJ4" s="50"/>
      <c r="NIK4" s="50"/>
      <c r="NIL4" s="50"/>
      <c r="NIM4" s="50"/>
      <c r="NIN4" s="52"/>
      <c r="NIO4" s="50"/>
      <c r="NIP4" s="55"/>
      <c r="NIQ4" s="50"/>
      <c r="NIR4" s="50"/>
      <c r="NIS4" s="50"/>
      <c r="NIT4" s="50"/>
      <c r="NIU4" s="50"/>
      <c r="NIV4" s="50"/>
      <c r="NIW4" s="50"/>
      <c r="NIX4" s="50"/>
      <c r="NIY4" s="50"/>
      <c r="NIZ4" s="50"/>
      <c r="NJA4" s="50"/>
      <c r="NJB4" s="50"/>
      <c r="NJC4" s="50"/>
      <c r="NJD4" s="52"/>
      <c r="NJE4" s="50"/>
      <c r="NJF4" s="55"/>
      <c r="NJG4" s="50"/>
      <c r="NJH4" s="50"/>
      <c r="NJI4" s="50"/>
      <c r="NJJ4" s="50"/>
      <c r="NJK4" s="50"/>
      <c r="NJL4" s="50"/>
      <c r="NJM4" s="50"/>
      <c r="NJN4" s="50"/>
      <c r="NJO4" s="50"/>
      <c r="NJP4" s="50"/>
      <c r="NJQ4" s="50"/>
      <c r="NJR4" s="50"/>
      <c r="NJS4" s="50"/>
      <c r="NJT4" s="52"/>
      <c r="NJU4" s="50"/>
      <c r="NJV4" s="55"/>
      <c r="NJW4" s="50"/>
      <c r="NJX4" s="50"/>
      <c r="NJY4" s="50"/>
      <c r="NJZ4" s="50"/>
      <c r="NKA4" s="50"/>
      <c r="NKB4" s="50"/>
      <c r="NKC4" s="50"/>
      <c r="NKD4" s="50"/>
      <c r="NKE4" s="50"/>
      <c r="NKF4" s="50"/>
      <c r="NKG4" s="50"/>
      <c r="NKH4" s="50"/>
      <c r="NKI4" s="50"/>
      <c r="NKJ4" s="52"/>
      <c r="NKK4" s="50"/>
      <c r="NKL4" s="55"/>
      <c r="NKM4" s="50"/>
      <c r="NKN4" s="50"/>
      <c r="NKO4" s="50"/>
      <c r="NKP4" s="50"/>
      <c r="NKQ4" s="50"/>
      <c r="NKR4" s="50"/>
      <c r="NKS4" s="50"/>
      <c r="NKT4" s="50"/>
      <c r="NKU4" s="50"/>
      <c r="NKV4" s="50"/>
      <c r="NKW4" s="50"/>
      <c r="NKX4" s="50"/>
      <c r="NKY4" s="50"/>
      <c r="NKZ4" s="52"/>
      <c r="NLA4" s="50"/>
      <c r="NLB4" s="55"/>
      <c r="NLC4" s="50"/>
      <c r="NLD4" s="50"/>
      <c r="NLE4" s="50"/>
      <c r="NLF4" s="50"/>
      <c r="NLG4" s="50"/>
      <c r="NLH4" s="50"/>
      <c r="NLI4" s="50"/>
      <c r="NLJ4" s="50"/>
      <c r="NLK4" s="50"/>
      <c r="NLL4" s="50"/>
      <c r="NLM4" s="50"/>
      <c r="NLN4" s="50"/>
      <c r="NLO4" s="50"/>
      <c r="NLP4" s="52"/>
      <c r="NLQ4" s="50"/>
      <c r="NLR4" s="55"/>
      <c r="NLS4" s="50"/>
      <c r="NLT4" s="50"/>
      <c r="NLU4" s="50"/>
      <c r="NLV4" s="50"/>
      <c r="NLW4" s="50"/>
      <c r="NLX4" s="50"/>
      <c r="NLY4" s="50"/>
      <c r="NLZ4" s="50"/>
      <c r="NMA4" s="50"/>
      <c r="NMB4" s="50"/>
      <c r="NMC4" s="50"/>
      <c r="NMD4" s="50"/>
      <c r="NME4" s="50"/>
      <c r="NMF4" s="52"/>
      <c r="NMG4" s="50"/>
      <c r="NMH4" s="55"/>
      <c r="NMI4" s="50"/>
      <c r="NMJ4" s="50"/>
      <c r="NMK4" s="50"/>
      <c r="NML4" s="50"/>
      <c r="NMM4" s="50"/>
      <c r="NMN4" s="50"/>
      <c r="NMO4" s="50"/>
      <c r="NMP4" s="50"/>
      <c r="NMQ4" s="50"/>
      <c r="NMR4" s="50"/>
      <c r="NMS4" s="50"/>
      <c r="NMT4" s="50"/>
      <c r="NMU4" s="50"/>
      <c r="NMV4" s="52"/>
      <c r="NMW4" s="50"/>
      <c r="NMX4" s="55"/>
      <c r="NMY4" s="50"/>
      <c r="NMZ4" s="50"/>
      <c r="NNA4" s="50"/>
      <c r="NNB4" s="50"/>
      <c r="NNC4" s="50"/>
      <c r="NND4" s="50"/>
      <c r="NNE4" s="50"/>
      <c r="NNF4" s="50"/>
      <c r="NNG4" s="50"/>
      <c r="NNH4" s="50"/>
      <c r="NNI4" s="50"/>
      <c r="NNJ4" s="50"/>
      <c r="NNK4" s="50"/>
      <c r="NNL4" s="52"/>
      <c r="NNM4" s="50"/>
      <c r="NNN4" s="55"/>
      <c r="NNO4" s="50"/>
      <c r="NNP4" s="50"/>
      <c r="NNQ4" s="50"/>
      <c r="NNR4" s="50"/>
      <c r="NNS4" s="50"/>
      <c r="NNT4" s="50"/>
      <c r="NNU4" s="50"/>
      <c r="NNV4" s="50"/>
      <c r="NNW4" s="50"/>
      <c r="NNX4" s="50"/>
      <c r="NNY4" s="50"/>
      <c r="NNZ4" s="50"/>
      <c r="NOA4" s="50"/>
      <c r="NOB4" s="52"/>
      <c r="NOC4" s="50"/>
      <c r="NOD4" s="55"/>
      <c r="NOE4" s="50"/>
      <c r="NOF4" s="50"/>
      <c r="NOG4" s="50"/>
      <c r="NOH4" s="50"/>
      <c r="NOI4" s="50"/>
      <c r="NOJ4" s="50"/>
      <c r="NOK4" s="50"/>
      <c r="NOL4" s="50"/>
      <c r="NOM4" s="50"/>
      <c r="NON4" s="50"/>
      <c r="NOO4" s="50"/>
      <c r="NOP4" s="50"/>
      <c r="NOQ4" s="50"/>
      <c r="NOR4" s="52"/>
      <c r="NOS4" s="50"/>
      <c r="NOT4" s="55"/>
      <c r="NOU4" s="50"/>
      <c r="NOV4" s="50"/>
      <c r="NOW4" s="50"/>
      <c r="NOX4" s="50"/>
      <c r="NOY4" s="50"/>
      <c r="NOZ4" s="50"/>
      <c r="NPA4" s="50"/>
      <c r="NPB4" s="50"/>
      <c r="NPC4" s="50"/>
      <c r="NPD4" s="50"/>
      <c r="NPE4" s="50"/>
      <c r="NPF4" s="50"/>
      <c r="NPG4" s="50"/>
      <c r="NPH4" s="52"/>
      <c r="NPI4" s="50"/>
      <c r="NPJ4" s="55"/>
      <c r="NPK4" s="50"/>
      <c r="NPL4" s="50"/>
      <c r="NPM4" s="50"/>
      <c r="NPN4" s="50"/>
      <c r="NPO4" s="50"/>
      <c r="NPP4" s="50"/>
      <c r="NPQ4" s="50"/>
      <c r="NPR4" s="50"/>
      <c r="NPS4" s="50"/>
      <c r="NPT4" s="50"/>
      <c r="NPU4" s="50"/>
      <c r="NPV4" s="50"/>
      <c r="NPW4" s="50"/>
      <c r="NPX4" s="52"/>
      <c r="NPY4" s="50"/>
      <c r="NPZ4" s="55"/>
      <c r="NQA4" s="50"/>
      <c r="NQB4" s="50"/>
      <c r="NQC4" s="50"/>
      <c r="NQD4" s="50"/>
      <c r="NQE4" s="50"/>
      <c r="NQF4" s="50"/>
      <c r="NQG4" s="50"/>
      <c r="NQH4" s="50"/>
      <c r="NQI4" s="50"/>
      <c r="NQJ4" s="50"/>
      <c r="NQK4" s="50"/>
      <c r="NQL4" s="50"/>
      <c r="NQM4" s="50"/>
      <c r="NQN4" s="52"/>
      <c r="NQO4" s="50"/>
      <c r="NQP4" s="55"/>
      <c r="NQQ4" s="50"/>
      <c r="NQR4" s="50"/>
      <c r="NQS4" s="50"/>
      <c r="NQT4" s="50"/>
      <c r="NQU4" s="50"/>
      <c r="NQV4" s="50"/>
      <c r="NQW4" s="50"/>
      <c r="NQX4" s="50"/>
      <c r="NQY4" s="50"/>
      <c r="NQZ4" s="50"/>
      <c r="NRA4" s="50"/>
      <c r="NRB4" s="50"/>
      <c r="NRC4" s="50"/>
      <c r="NRD4" s="52"/>
      <c r="NRE4" s="50"/>
      <c r="NRF4" s="55"/>
      <c r="NRG4" s="50"/>
      <c r="NRH4" s="50"/>
      <c r="NRI4" s="50"/>
      <c r="NRJ4" s="50"/>
      <c r="NRK4" s="50"/>
      <c r="NRL4" s="50"/>
      <c r="NRM4" s="50"/>
      <c r="NRN4" s="50"/>
      <c r="NRO4" s="50"/>
      <c r="NRP4" s="50"/>
      <c r="NRQ4" s="50"/>
      <c r="NRR4" s="50"/>
      <c r="NRS4" s="50"/>
      <c r="NRT4" s="52"/>
      <c r="NRU4" s="50"/>
      <c r="NRV4" s="55"/>
      <c r="NRW4" s="50"/>
      <c r="NRX4" s="50"/>
      <c r="NRY4" s="50"/>
      <c r="NRZ4" s="50"/>
      <c r="NSA4" s="50"/>
      <c r="NSB4" s="50"/>
      <c r="NSC4" s="50"/>
      <c r="NSD4" s="50"/>
      <c r="NSE4" s="50"/>
      <c r="NSF4" s="50"/>
      <c r="NSG4" s="50"/>
      <c r="NSH4" s="50"/>
      <c r="NSI4" s="50"/>
      <c r="NSJ4" s="52"/>
      <c r="NSK4" s="50"/>
      <c r="NSL4" s="55"/>
      <c r="NSM4" s="50"/>
      <c r="NSN4" s="50"/>
      <c r="NSO4" s="50"/>
      <c r="NSP4" s="50"/>
      <c r="NSQ4" s="50"/>
      <c r="NSR4" s="50"/>
      <c r="NSS4" s="50"/>
      <c r="NST4" s="50"/>
      <c r="NSU4" s="50"/>
      <c r="NSV4" s="50"/>
      <c r="NSW4" s="50"/>
      <c r="NSX4" s="50"/>
      <c r="NSY4" s="50"/>
      <c r="NSZ4" s="52"/>
      <c r="NTA4" s="50"/>
      <c r="NTB4" s="55"/>
      <c r="NTC4" s="50"/>
      <c r="NTD4" s="50"/>
      <c r="NTE4" s="50"/>
      <c r="NTF4" s="50"/>
      <c r="NTG4" s="50"/>
      <c r="NTH4" s="50"/>
      <c r="NTI4" s="50"/>
      <c r="NTJ4" s="50"/>
      <c r="NTK4" s="50"/>
      <c r="NTL4" s="50"/>
      <c r="NTM4" s="50"/>
      <c r="NTN4" s="50"/>
      <c r="NTO4" s="50"/>
      <c r="NTP4" s="52"/>
      <c r="NTQ4" s="50"/>
      <c r="NTR4" s="55"/>
      <c r="NTS4" s="50"/>
      <c r="NTT4" s="50"/>
      <c r="NTU4" s="50"/>
      <c r="NTV4" s="50"/>
      <c r="NTW4" s="50"/>
      <c r="NTX4" s="50"/>
      <c r="NTY4" s="50"/>
      <c r="NTZ4" s="50"/>
      <c r="NUA4" s="50"/>
      <c r="NUB4" s="50"/>
      <c r="NUC4" s="50"/>
      <c r="NUD4" s="50"/>
      <c r="NUE4" s="50"/>
      <c r="NUF4" s="52"/>
      <c r="NUG4" s="50"/>
      <c r="NUH4" s="55"/>
      <c r="NUI4" s="50"/>
      <c r="NUJ4" s="50"/>
      <c r="NUK4" s="50"/>
      <c r="NUL4" s="50"/>
      <c r="NUM4" s="50"/>
      <c r="NUN4" s="50"/>
      <c r="NUO4" s="50"/>
      <c r="NUP4" s="50"/>
      <c r="NUQ4" s="50"/>
      <c r="NUR4" s="50"/>
      <c r="NUS4" s="50"/>
      <c r="NUT4" s="50"/>
      <c r="NUU4" s="50"/>
      <c r="NUV4" s="52"/>
      <c r="NUW4" s="50"/>
      <c r="NUX4" s="55"/>
      <c r="NUY4" s="50"/>
      <c r="NUZ4" s="50"/>
      <c r="NVA4" s="50"/>
      <c r="NVB4" s="50"/>
      <c r="NVC4" s="50"/>
      <c r="NVD4" s="50"/>
      <c r="NVE4" s="50"/>
      <c r="NVF4" s="50"/>
      <c r="NVG4" s="50"/>
      <c r="NVH4" s="50"/>
      <c r="NVI4" s="50"/>
      <c r="NVJ4" s="50"/>
      <c r="NVK4" s="50"/>
      <c r="NVL4" s="52"/>
      <c r="NVM4" s="50"/>
      <c r="NVN4" s="55"/>
      <c r="NVO4" s="50"/>
      <c r="NVP4" s="50"/>
      <c r="NVQ4" s="50"/>
      <c r="NVR4" s="50"/>
      <c r="NVS4" s="50"/>
      <c r="NVT4" s="50"/>
      <c r="NVU4" s="50"/>
      <c r="NVV4" s="50"/>
      <c r="NVW4" s="50"/>
      <c r="NVX4" s="50"/>
      <c r="NVY4" s="50"/>
      <c r="NVZ4" s="50"/>
      <c r="NWA4" s="50"/>
      <c r="NWB4" s="52"/>
      <c r="NWC4" s="50"/>
      <c r="NWD4" s="55"/>
      <c r="NWE4" s="50"/>
      <c r="NWF4" s="50"/>
      <c r="NWG4" s="50"/>
      <c r="NWH4" s="50"/>
      <c r="NWI4" s="50"/>
      <c r="NWJ4" s="50"/>
      <c r="NWK4" s="50"/>
      <c r="NWL4" s="50"/>
      <c r="NWM4" s="50"/>
      <c r="NWN4" s="50"/>
      <c r="NWO4" s="50"/>
      <c r="NWP4" s="50"/>
      <c r="NWQ4" s="50"/>
      <c r="NWR4" s="52"/>
      <c r="NWS4" s="50"/>
      <c r="NWT4" s="55"/>
      <c r="NWU4" s="50"/>
      <c r="NWV4" s="50"/>
      <c r="NWW4" s="50"/>
      <c r="NWX4" s="50"/>
      <c r="NWY4" s="50"/>
      <c r="NWZ4" s="50"/>
      <c r="NXA4" s="50"/>
      <c r="NXB4" s="50"/>
      <c r="NXC4" s="50"/>
      <c r="NXD4" s="50"/>
      <c r="NXE4" s="50"/>
      <c r="NXF4" s="50"/>
      <c r="NXG4" s="50"/>
      <c r="NXH4" s="52"/>
      <c r="NXI4" s="50"/>
      <c r="NXJ4" s="55"/>
      <c r="NXK4" s="50"/>
      <c r="NXL4" s="50"/>
      <c r="NXM4" s="50"/>
      <c r="NXN4" s="50"/>
      <c r="NXO4" s="50"/>
      <c r="NXP4" s="50"/>
      <c r="NXQ4" s="50"/>
      <c r="NXR4" s="50"/>
      <c r="NXS4" s="50"/>
      <c r="NXT4" s="50"/>
      <c r="NXU4" s="50"/>
      <c r="NXV4" s="50"/>
      <c r="NXW4" s="50"/>
      <c r="NXX4" s="52"/>
      <c r="NXY4" s="50"/>
      <c r="NXZ4" s="55"/>
      <c r="NYA4" s="50"/>
      <c r="NYB4" s="50"/>
      <c r="NYC4" s="50"/>
      <c r="NYD4" s="50"/>
      <c r="NYE4" s="50"/>
      <c r="NYF4" s="50"/>
      <c r="NYG4" s="50"/>
      <c r="NYH4" s="50"/>
      <c r="NYI4" s="50"/>
      <c r="NYJ4" s="50"/>
      <c r="NYK4" s="50"/>
      <c r="NYL4" s="50"/>
      <c r="NYM4" s="50"/>
      <c r="NYN4" s="52"/>
      <c r="NYO4" s="50"/>
      <c r="NYP4" s="55"/>
      <c r="NYQ4" s="50"/>
      <c r="NYR4" s="50"/>
      <c r="NYS4" s="50"/>
      <c r="NYT4" s="50"/>
      <c r="NYU4" s="50"/>
      <c r="NYV4" s="50"/>
      <c r="NYW4" s="50"/>
      <c r="NYX4" s="50"/>
      <c r="NYY4" s="50"/>
      <c r="NYZ4" s="50"/>
      <c r="NZA4" s="50"/>
      <c r="NZB4" s="50"/>
      <c r="NZC4" s="50"/>
      <c r="NZD4" s="52"/>
      <c r="NZE4" s="50"/>
      <c r="NZF4" s="55"/>
      <c r="NZG4" s="50"/>
      <c r="NZH4" s="50"/>
      <c r="NZI4" s="50"/>
      <c r="NZJ4" s="50"/>
      <c r="NZK4" s="50"/>
      <c r="NZL4" s="50"/>
      <c r="NZM4" s="50"/>
      <c r="NZN4" s="50"/>
      <c r="NZO4" s="50"/>
      <c r="NZP4" s="50"/>
      <c r="NZQ4" s="50"/>
      <c r="NZR4" s="50"/>
      <c r="NZS4" s="50"/>
      <c r="NZT4" s="52"/>
      <c r="NZU4" s="50"/>
      <c r="NZV4" s="55"/>
      <c r="NZW4" s="50"/>
      <c r="NZX4" s="50"/>
      <c r="NZY4" s="50"/>
      <c r="NZZ4" s="50"/>
      <c r="OAA4" s="50"/>
      <c r="OAB4" s="50"/>
      <c r="OAC4" s="50"/>
      <c r="OAD4" s="50"/>
      <c r="OAE4" s="50"/>
      <c r="OAF4" s="50"/>
      <c r="OAG4" s="50"/>
      <c r="OAH4" s="50"/>
      <c r="OAI4" s="50"/>
      <c r="OAJ4" s="52"/>
      <c r="OAK4" s="50"/>
      <c r="OAL4" s="55"/>
      <c r="OAM4" s="50"/>
      <c r="OAN4" s="50"/>
      <c r="OAO4" s="50"/>
      <c r="OAP4" s="50"/>
      <c r="OAQ4" s="50"/>
      <c r="OAR4" s="50"/>
      <c r="OAS4" s="50"/>
      <c r="OAT4" s="50"/>
      <c r="OAU4" s="50"/>
      <c r="OAV4" s="50"/>
      <c r="OAW4" s="50"/>
      <c r="OAX4" s="50"/>
      <c r="OAY4" s="50"/>
      <c r="OAZ4" s="52"/>
      <c r="OBA4" s="50"/>
      <c r="OBB4" s="55"/>
      <c r="OBC4" s="50"/>
      <c r="OBD4" s="50"/>
      <c r="OBE4" s="50"/>
      <c r="OBF4" s="50"/>
      <c r="OBG4" s="50"/>
      <c r="OBH4" s="50"/>
      <c r="OBI4" s="50"/>
      <c r="OBJ4" s="50"/>
      <c r="OBK4" s="50"/>
      <c r="OBL4" s="50"/>
      <c r="OBM4" s="50"/>
      <c r="OBN4" s="50"/>
      <c r="OBO4" s="50"/>
      <c r="OBP4" s="52"/>
      <c r="OBQ4" s="50"/>
      <c r="OBR4" s="55"/>
      <c r="OBS4" s="50"/>
      <c r="OBT4" s="50"/>
      <c r="OBU4" s="50"/>
      <c r="OBV4" s="50"/>
      <c r="OBW4" s="50"/>
      <c r="OBX4" s="50"/>
      <c r="OBY4" s="50"/>
      <c r="OBZ4" s="50"/>
      <c r="OCA4" s="50"/>
      <c r="OCB4" s="50"/>
      <c r="OCC4" s="50"/>
      <c r="OCD4" s="50"/>
      <c r="OCE4" s="50"/>
      <c r="OCF4" s="52"/>
      <c r="OCG4" s="50"/>
      <c r="OCH4" s="55"/>
      <c r="OCI4" s="50"/>
      <c r="OCJ4" s="50"/>
      <c r="OCK4" s="50"/>
      <c r="OCL4" s="50"/>
      <c r="OCM4" s="50"/>
      <c r="OCN4" s="50"/>
      <c r="OCO4" s="50"/>
      <c r="OCP4" s="50"/>
      <c r="OCQ4" s="50"/>
      <c r="OCR4" s="50"/>
      <c r="OCS4" s="50"/>
      <c r="OCT4" s="50"/>
      <c r="OCU4" s="50"/>
      <c r="OCV4" s="52"/>
      <c r="OCW4" s="50"/>
      <c r="OCX4" s="55"/>
      <c r="OCY4" s="50"/>
      <c r="OCZ4" s="50"/>
      <c r="ODA4" s="50"/>
      <c r="ODB4" s="50"/>
      <c r="ODC4" s="50"/>
      <c r="ODD4" s="50"/>
      <c r="ODE4" s="50"/>
      <c r="ODF4" s="50"/>
      <c r="ODG4" s="50"/>
      <c r="ODH4" s="50"/>
      <c r="ODI4" s="50"/>
      <c r="ODJ4" s="50"/>
      <c r="ODK4" s="50"/>
      <c r="ODL4" s="52"/>
      <c r="ODM4" s="50"/>
      <c r="ODN4" s="55"/>
      <c r="ODO4" s="50"/>
      <c r="ODP4" s="50"/>
      <c r="ODQ4" s="50"/>
      <c r="ODR4" s="50"/>
      <c r="ODS4" s="50"/>
      <c r="ODT4" s="50"/>
      <c r="ODU4" s="50"/>
      <c r="ODV4" s="50"/>
      <c r="ODW4" s="50"/>
      <c r="ODX4" s="50"/>
      <c r="ODY4" s="50"/>
      <c r="ODZ4" s="50"/>
      <c r="OEA4" s="50"/>
      <c r="OEB4" s="52"/>
      <c r="OEC4" s="50"/>
      <c r="OED4" s="55"/>
      <c r="OEE4" s="50"/>
      <c r="OEF4" s="50"/>
      <c r="OEG4" s="50"/>
      <c r="OEH4" s="50"/>
      <c r="OEI4" s="50"/>
      <c r="OEJ4" s="50"/>
      <c r="OEK4" s="50"/>
      <c r="OEL4" s="50"/>
      <c r="OEM4" s="50"/>
      <c r="OEN4" s="50"/>
      <c r="OEO4" s="50"/>
      <c r="OEP4" s="50"/>
      <c r="OEQ4" s="50"/>
      <c r="OER4" s="52"/>
      <c r="OES4" s="50"/>
      <c r="OET4" s="55"/>
      <c r="OEU4" s="50"/>
      <c r="OEV4" s="50"/>
      <c r="OEW4" s="50"/>
      <c r="OEX4" s="50"/>
      <c r="OEY4" s="50"/>
      <c r="OEZ4" s="50"/>
      <c r="OFA4" s="50"/>
      <c r="OFB4" s="50"/>
      <c r="OFC4" s="50"/>
      <c r="OFD4" s="50"/>
      <c r="OFE4" s="50"/>
      <c r="OFF4" s="50"/>
      <c r="OFG4" s="50"/>
      <c r="OFH4" s="52"/>
      <c r="OFI4" s="50"/>
      <c r="OFJ4" s="55"/>
      <c r="OFK4" s="50"/>
      <c r="OFL4" s="50"/>
      <c r="OFM4" s="50"/>
      <c r="OFN4" s="50"/>
      <c r="OFO4" s="50"/>
      <c r="OFP4" s="50"/>
      <c r="OFQ4" s="50"/>
      <c r="OFR4" s="50"/>
      <c r="OFS4" s="50"/>
      <c r="OFT4" s="50"/>
      <c r="OFU4" s="50"/>
      <c r="OFV4" s="50"/>
      <c r="OFW4" s="50"/>
      <c r="OFX4" s="52"/>
      <c r="OFY4" s="50"/>
      <c r="OFZ4" s="55"/>
      <c r="OGA4" s="50"/>
      <c r="OGB4" s="50"/>
      <c r="OGC4" s="50"/>
      <c r="OGD4" s="50"/>
      <c r="OGE4" s="50"/>
      <c r="OGF4" s="50"/>
      <c r="OGG4" s="50"/>
      <c r="OGH4" s="50"/>
      <c r="OGI4" s="50"/>
      <c r="OGJ4" s="50"/>
      <c r="OGK4" s="50"/>
      <c r="OGL4" s="50"/>
      <c r="OGM4" s="50"/>
      <c r="OGN4" s="52"/>
      <c r="OGO4" s="50"/>
      <c r="OGP4" s="55"/>
      <c r="OGQ4" s="50"/>
      <c r="OGR4" s="50"/>
      <c r="OGS4" s="50"/>
      <c r="OGT4" s="50"/>
      <c r="OGU4" s="50"/>
      <c r="OGV4" s="50"/>
      <c r="OGW4" s="50"/>
      <c r="OGX4" s="50"/>
      <c r="OGY4" s="50"/>
      <c r="OGZ4" s="50"/>
      <c r="OHA4" s="50"/>
      <c r="OHB4" s="50"/>
      <c r="OHC4" s="50"/>
      <c r="OHD4" s="52"/>
      <c r="OHE4" s="50"/>
      <c r="OHF4" s="55"/>
      <c r="OHG4" s="50"/>
      <c r="OHH4" s="50"/>
      <c r="OHI4" s="50"/>
      <c r="OHJ4" s="50"/>
      <c r="OHK4" s="50"/>
      <c r="OHL4" s="50"/>
      <c r="OHM4" s="50"/>
      <c r="OHN4" s="50"/>
      <c r="OHO4" s="50"/>
      <c r="OHP4" s="50"/>
      <c r="OHQ4" s="50"/>
      <c r="OHR4" s="50"/>
      <c r="OHS4" s="50"/>
      <c r="OHT4" s="52"/>
      <c r="OHU4" s="50"/>
      <c r="OHV4" s="55"/>
      <c r="OHW4" s="50"/>
      <c r="OHX4" s="50"/>
      <c r="OHY4" s="50"/>
      <c r="OHZ4" s="50"/>
      <c r="OIA4" s="50"/>
      <c r="OIB4" s="50"/>
      <c r="OIC4" s="50"/>
      <c r="OID4" s="50"/>
      <c r="OIE4" s="50"/>
      <c r="OIF4" s="50"/>
      <c r="OIG4" s="50"/>
      <c r="OIH4" s="50"/>
      <c r="OII4" s="50"/>
      <c r="OIJ4" s="52"/>
      <c r="OIK4" s="50"/>
      <c r="OIL4" s="55"/>
      <c r="OIM4" s="50"/>
      <c r="OIN4" s="50"/>
      <c r="OIO4" s="50"/>
      <c r="OIP4" s="50"/>
      <c r="OIQ4" s="50"/>
      <c r="OIR4" s="50"/>
      <c r="OIS4" s="50"/>
      <c r="OIT4" s="50"/>
      <c r="OIU4" s="50"/>
      <c r="OIV4" s="50"/>
      <c r="OIW4" s="50"/>
      <c r="OIX4" s="50"/>
      <c r="OIY4" s="50"/>
      <c r="OIZ4" s="52"/>
      <c r="OJA4" s="50"/>
      <c r="OJB4" s="55"/>
      <c r="OJC4" s="50"/>
      <c r="OJD4" s="50"/>
      <c r="OJE4" s="50"/>
      <c r="OJF4" s="50"/>
      <c r="OJG4" s="50"/>
      <c r="OJH4" s="50"/>
      <c r="OJI4" s="50"/>
      <c r="OJJ4" s="50"/>
      <c r="OJK4" s="50"/>
      <c r="OJL4" s="50"/>
      <c r="OJM4" s="50"/>
      <c r="OJN4" s="50"/>
      <c r="OJO4" s="50"/>
      <c r="OJP4" s="52"/>
      <c r="OJQ4" s="50"/>
      <c r="OJR4" s="55"/>
      <c r="OJS4" s="50"/>
      <c r="OJT4" s="50"/>
      <c r="OJU4" s="50"/>
      <c r="OJV4" s="50"/>
      <c r="OJW4" s="50"/>
      <c r="OJX4" s="50"/>
      <c r="OJY4" s="50"/>
      <c r="OJZ4" s="50"/>
      <c r="OKA4" s="50"/>
      <c r="OKB4" s="50"/>
      <c r="OKC4" s="50"/>
      <c r="OKD4" s="50"/>
      <c r="OKE4" s="50"/>
      <c r="OKF4" s="52"/>
      <c r="OKG4" s="50"/>
      <c r="OKH4" s="55"/>
      <c r="OKI4" s="50"/>
      <c r="OKJ4" s="50"/>
      <c r="OKK4" s="50"/>
      <c r="OKL4" s="50"/>
      <c r="OKM4" s="50"/>
      <c r="OKN4" s="50"/>
      <c r="OKO4" s="50"/>
      <c r="OKP4" s="50"/>
      <c r="OKQ4" s="50"/>
      <c r="OKR4" s="50"/>
      <c r="OKS4" s="50"/>
      <c r="OKT4" s="50"/>
      <c r="OKU4" s="50"/>
      <c r="OKV4" s="52"/>
      <c r="OKW4" s="50"/>
      <c r="OKX4" s="55"/>
      <c r="OKY4" s="50"/>
      <c r="OKZ4" s="50"/>
      <c r="OLA4" s="50"/>
      <c r="OLB4" s="50"/>
      <c r="OLC4" s="50"/>
      <c r="OLD4" s="50"/>
      <c r="OLE4" s="50"/>
      <c r="OLF4" s="50"/>
      <c r="OLG4" s="50"/>
      <c r="OLH4" s="50"/>
      <c r="OLI4" s="50"/>
      <c r="OLJ4" s="50"/>
      <c r="OLK4" s="50"/>
      <c r="OLL4" s="52"/>
      <c r="OLM4" s="50"/>
      <c r="OLN4" s="55"/>
      <c r="OLO4" s="50"/>
      <c r="OLP4" s="50"/>
      <c r="OLQ4" s="50"/>
      <c r="OLR4" s="50"/>
      <c r="OLS4" s="50"/>
      <c r="OLT4" s="50"/>
      <c r="OLU4" s="50"/>
      <c r="OLV4" s="50"/>
      <c r="OLW4" s="50"/>
      <c r="OLX4" s="50"/>
      <c r="OLY4" s="50"/>
      <c r="OLZ4" s="50"/>
      <c r="OMA4" s="50"/>
      <c r="OMB4" s="52"/>
      <c r="OMC4" s="50"/>
      <c r="OMD4" s="55"/>
      <c r="OME4" s="50"/>
      <c r="OMF4" s="50"/>
      <c r="OMG4" s="50"/>
      <c r="OMH4" s="50"/>
      <c r="OMI4" s="50"/>
      <c r="OMJ4" s="50"/>
      <c r="OMK4" s="50"/>
      <c r="OML4" s="50"/>
      <c r="OMM4" s="50"/>
      <c r="OMN4" s="50"/>
      <c r="OMO4" s="50"/>
      <c r="OMP4" s="50"/>
      <c r="OMQ4" s="50"/>
      <c r="OMR4" s="52"/>
      <c r="OMS4" s="50"/>
      <c r="OMT4" s="55"/>
      <c r="OMU4" s="50"/>
      <c r="OMV4" s="50"/>
      <c r="OMW4" s="50"/>
      <c r="OMX4" s="50"/>
      <c r="OMY4" s="50"/>
      <c r="OMZ4" s="50"/>
      <c r="ONA4" s="50"/>
      <c r="ONB4" s="50"/>
      <c r="ONC4" s="50"/>
      <c r="OND4" s="50"/>
      <c r="ONE4" s="50"/>
      <c r="ONF4" s="50"/>
      <c r="ONG4" s="50"/>
      <c r="ONH4" s="52"/>
      <c r="ONI4" s="50"/>
      <c r="ONJ4" s="55"/>
      <c r="ONK4" s="50"/>
      <c r="ONL4" s="50"/>
      <c r="ONM4" s="50"/>
      <c r="ONN4" s="50"/>
      <c r="ONO4" s="50"/>
      <c r="ONP4" s="50"/>
      <c r="ONQ4" s="50"/>
      <c r="ONR4" s="50"/>
      <c r="ONS4" s="50"/>
      <c r="ONT4" s="50"/>
      <c r="ONU4" s="50"/>
      <c r="ONV4" s="50"/>
      <c r="ONW4" s="50"/>
      <c r="ONX4" s="52"/>
      <c r="ONY4" s="50"/>
      <c r="ONZ4" s="55"/>
      <c r="OOA4" s="50"/>
      <c r="OOB4" s="50"/>
      <c r="OOC4" s="50"/>
      <c r="OOD4" s="50"/>
      <c r="OOE4" s="50"/>
      <c r="OOF4" s="50"/>
      <c r="OOG4" s="50"/>
      <c r="OOH4" s="50"/>
      <c r="OOI4" s="50"/>
      <c r="OOJ4" s="50"/>
      <c r="OOK4" s="50"/>
      <c r="OOL4" s="50"/>
      <c r="OOM4" s="50"/>
      <c r="OON4" s="52"/>
      <c r="OOO4" s="50"/>
      <c r="OOP4" s="55"/>
      <c r="OOQ4" s="50"/>
      <c r="OOR4" s="50"/>
      <c r="OOS4" s="50"/>
      <c r="OOT4" s="50"/>
      <c r="OOU4" s="50"/>
      <c r="OOV4" s="50"/>
      <c r="OOW4" s="50"/>
      <c r="OOX4" s="50"/>
      <c r="OOY4" s="50"/>
      <c r="OOZ4" s="50"/>
      <c r="OPA4" s="50"/>
      <c r="OPB4" s="50"/>
      <c r="OPC4" s="50"/>
      <c r="OPD4" s="52"/>
      <c r="OPE4" s="50"/>
      <c r="OPF4" s="55"/>
      <c r="OPG4" s="50"/>
      <c r="OPH4" s="50"/>
      <c r="OPI4" s="50"/>
      <c r="OPJ4" s="50"/>
      <c r="OPK4" s="50"/>
      <c r="OPL4" s="50"/>
      <c r="OPM4" s="50"/>
      <c r="OPN4" s="50"/>
      <c r="OPO4" s="50"/>
      <c r="OPP4" s="50"/>
      <c r="OPQ4" s="50"/>
      <c r="OPR4" s="50"/>
      <c r="OPS4" s="50"/>
      <c r="OPT4" s="52"/>
      <c r="OPU4" s="50"/>
      <c r="OPV4" s="55"/>
      <c r="OPW4" s="50"/>
      <c r="OPX4" s="50"/>
      <c r="OPY4" s="50"/>
      <c r="OPZ4" s="50"/>
      <c r="OQA4" s="50"/>
      <c r="OQB4" s="50"/>
      <c r="OQC4" s="50"/>
      <c r="OQD4" s="50"/>
      <c r="OQE4" s="50"/>
      <c r="OQF4" s="50"/>
      <c r="OQG4" s="50"/>
      <c r="OQH4" s="50"/>
      <c r="OQI4" s="50"/>
      <c r="OQJ4" s="52"/>
      <c r="OQK4" s="50"/>
      <c r="OQL4" s="55"/>
      <c r="OQM4" s="50"/>
      <c r="OQN4" s="50"/>
      <c r="OQO4" s="50"/>
      <c r="OQP4" s="50"/>
      <c r="OQQ4" s="50"/>
      <c r="OQR4" s="50"/>
      <c r="OQS4" s="50"/>
      <c r="OQT4" s="50"/>
      <c r="OQU4" s="50"/>
      <c r="OQV4" s="50"/>
      <c r="OQW4" s="50"/>
      <c r="OQX4" s="50"/>
      <c r="OQY4" s="50"/>
      <c r="OQZ4" s="52"/>
      <c r="ORA4" s="50"/>
      <c r="ORB4" s="55"/>
      <c r="ORC4" s="50"/>
      <c r="ORD4" s="50"/>
      <c r="ORE4" s="50"/>
      <c r="ORF4" s="50"/>
      <c r="ORG4" s="50"/>
      <c r="ORH4" s="50"/>
      <c r="ORI4" s="50"/>
      <c r="ORJ4" s="50"/>
      <c r="ORK4" s="50"/>
      <c r="ORL4" s="50"/>
      <c r="ORM4" s="50"/>
      <c r="ORN4" s="50"/>
      <c r="ORO4" s="50"/>
      <c r="ORP4" s="52"/>
      <c r="ORQ4" s="50"/>
      <c r="ORR4" s="55"/>
      <c r="ORS4" s="50"/>
      <c r="ORT4" s="50"/>
      <c r="ORU4" s="50"/>
      <c r="ORV4" s="50"/>
      <c r="ORW4" s="50"/>
      <c r="ORX4" s="50"/>
      <c r="ORY4" s="50"/>
      <c r="ORZ4" s="50"/>
      <c r="OSA4" s="50"/>
      <c r="OSB4" s="50"/>
      <c r="OSC4" s="50"/>
      <c r="OSD4" s="50"/>
      <c r="OSE4" s="50"/>
      <c r="OSF4" s="52"/>
      <c r="OSG4" s="50"/>
      <c r="OSH4" s="55"/>
      <c r="OSI4" s="50"/>
      <c r="OSJ4" s="50"/>
      <c r="OSK4" s="50"/>
      <c r="OSL4" s="50"/>
      <c r="OSM4" s="50"/>
      <c r="OSN4" s="50"/>
      <c r="OSO4" s="50"/>
      <c r="OSP4" s="50"/>
      <c r="OSQ4" s="50"/>
      <c r="OSR4" s="50"/>
      <c r="OSS4" s="50"/>
      <c r="OST4" s="50"/>
      <c r="OSU4" s="50"/>
      <c r="OSV4" s="52"/>
      <c r="OSW4" s="50"/>
      <c r="OSX4" s="55"/>
      <c r="OSY4" s="50"/>
      <c r="OSZ4" s="50"/>
      <c r="OTA4" s="50"/>
      <c r="OTB4" s="50"/>
      <c r="OTC4" s="50"/>
      <c r="OTD4" s="50"/>
      <c r="OTE4" s="50"/>
      <c r="OTF4" s="50"/>
      <c r="OTG4" s="50"/>
      <c r="OTH4" s="50"/>
      <c r="OTI4" s="50"/>
      <c r="OTJ4" s="50"/>
      <c r="OTK4" s="50"/>
      <c r="OTL4" s="52"/>
      <c r="OTM4" s="50"/>
      <c r="OTN4" s="55"/>
      <c r="OTO4" s="50"/>
      <c r="OTP4" s="50"/>
      <c r="OTQ4" s="50"/>
      <c r="OTR4" s="50"/>
      <c r="OTS4" s="50"/>
      <c r="OTT4" s="50"/>
      <c r="OTU4" s="50"/>
      <c r="OTV4" s="50"/>
      <c r="OTW4" s="50"/>
      <c r="OTX4" s="50"/>
      <c r="OTY4" s="50"/>
      <c r="OTZ4" s="50"/>
      <c r="OUA4" s="50"/>
      <c r="OUB4" s="52"/>
      <c r="OUC4" s="50"/>
      <c r="OUD4" s="55"/>
      <c r="OUE4" s="50"/>
      <c r="OUF4" s="50"/>
      <c r="OUG4" s="50"/>
      <c r="OUH4" s="50"/>
      <c r="OUI4" s="50"/>
      <c r="OUJ4" s="50"/>
      <c r="OUK4" s="50"/>
      <c r="OUL4" s="50"/>
      <c r="OUM4" s="50"/>
      <c r="OUN4" s="50"/>
      <c r="OUO4" s="50"/>
      <c r="OUP4" s="50"/>
      <c r="OUQ4" s="50"/>
      <c r="OUR4" s="52"/>
      <c r="OUS4" s="50"/>
      <c r="OUT4" s="55"/>
      <c r="OUU4" s="50"/>
      <c r="OUV4" s="50"/>
      <c r="OUW4" s="50"/>
      <c r="OUX4" s="50"/>
      <c r="OUY4" s="50"/>
      <c r="OUZ4" s="50"/>
      <c r="OVA4" s="50"/>
      <c r="OVB4" s="50"/>
      <c r="OVC4" s="50"/>
      <c r="OVD4" s="50"/>
      <c r="OVE4" s="50"/>
      <c r="OVF4" s="50"/>
      <c r="OVG4" s="50"/>
      <c r="OVH4" s="52"/>
      <c r="OVI4" s="50"/>
      <c r="OVJ4" s="55"/>
      <c r="OVK4" s="50"/>
      <c r="OVL4" s="50"/>
      <c r="OVM4" s="50"/>
      <c r="OVN4" s="50"/>
      <c r="OVO4" s="50"/>
      <c r="OVP4" s="50"/>
      <c r="OVQ4" s="50"/>
      <c r="OVR4" s="50"/>
      <c r="OVS4" s="50"/>
      <c r="OVT4" s="50"/>
      <c r="OVU4" s="50"/>
      <c r="OVV4" s="50"/>
      <c r="OVW4" s="50"/>
      <c r="OVX4" s="52"/>
      <c r="OVY4" s="50"/>
      <c r="OVZ4" s="55"/>
      <c r="OWA4" s="50"/>
      <c r="OWB4" s="50"/>
      <c r="OWC4" s="50"/>
      <c r="OWD4" s="50"/>
      <c r="OWE4" s="50"/>
      <c r="OWF4" s="50"/>
      <c r="OWG4" s="50"/>
      <c r="OWH4" s="50"/>
      <c r="OWI4" s="50"/>
      <c r="OWJ4" s="50"/>
      <c r="OWK4" s="50"/>
      <c r="OWL4" s="50"/>
      <c r="OWM4" s="50"/>
      <c r="OWN4" s="52"/>
      <c r="OWO4" s="50"/>
      <c r="OWP4" s="55"/>
      <c r="OWQ4" s="50"/>
      <c r="OWR4" s="50"/>
      <c r="OWS4" s="50"/>
      <c r="OWT4" s="50"/>
      <c r="OWU4" s="50"/>
      <c r="OWV4" s="50"/>
      <c r="OWW4" s="50"/>
      <c r="OWX4" s="50"/>
      <c r="OWY4" s="50"/>
      <c r="OWZ4" s="50"/>
      <c r="OXA4" s="50"/>
      <c r="OXB4" s="50"/>
      <c r="OXC4" s="50"/>
      <c r="OXD4" s="52"/>
      <c r="OXE4" s="50"/>
      <c r="OXF4" s="55"/>
      <c r="OXG4" s="50"/>
      <c r="OXH4" s="50"/>
      <c r="OXI4" s="50"/>
      <c r="OXJ4" s="50"/>
      <c r="OXK4" s="50"/>
      <c r="OXL4" s="50"/>
      <c r="OXM4" s="50"/>
      <c r="OXN4" s="50"/>
      <c r="OXO4" s="50"/>
      <c r="OXP4" s="50"/>
      <c r="OXQ4" s="50"/>
      <c r="OXR4" s="50"/>
      <c r="OXS4" s="50"/>
      <c r="OXT4" s="52"/>
      <c r="OXU4" s="50"/>
      <c r="OXV4" s="55"/>
      <c r="OXW4" s="50"/>
      <c r="OXX4" s="50"/>
      <c r="OXY4" s="50"/>
      <c r="OXZ4" s="50"/>
      <c r="OYA4" s="50"/>
      <c r="OYB4" s="50"/>
      <c r="OYC4" s="50"/>
      <c r="OYD4" s="50"/>
      <c r="OYE4" s="50"/>
      <c r="OYF4" s="50"/>
      <c r="OYG4" s="50"/>
      <c r="OYH4" s="50"/>
      <c r="OYI4" s="50"/>
      <c r="OYJ4" s="52"/>
      <c r="OYK4" s="50"/>
      <c r="OYL4" s="55"/>
      <c r="OYM4" s="50"/>
      <c r="OYN4" s="50"/>
      <c r="OYO4" s="50"/>
      <c r="OYP4" s="50"/>
      <c r="OYQ4" s="50"/>
      <c r="OYR4" s="50"/>
      <c r="OYS4" s="50"/>
      <c r="OYT4" s="50"/>
      <c r="OYU4" s="50"/>
      <c r="OYV4" s="50"/>
      <c r="OYW4" s="50"/>
      <c r="OYX4" s="50"/>
      <c r="OYY4" s="50"/>
      <c r="OYZ4" s="52"/>
      <c r="OZA4" s="50"/>
      <c r="OZB4" s="55"/>
      <c r="OZC4" s="50"/>
      <c r="OZD4" s="50"/>
      <c r="OZE4" s="50"/>
      <c r="OZF4" s="50"/>
      <c r="OZG4" s="50"/>
      <c r="OZH4" s="50"/>
      <c r="OZI4" s="50"/>
      <c r="OZJ4" s="50"/>
      <c r="OZK4" s="50"/>
      <c r="OZL4" s="50"/>
      <c r="OZM4" s="50"/>
      <c r="OZN4" s="50"/>
      <c r="OZO4" s="50"/>
      <c r="OZP4" s="52"/>
      <c r="OZQ4" s="50"/>
      <c r="OZR4" s="55"/>
      <c r="OZS4" s="50"/>
      <c r="OZT4" s="50"/>
      <c r="OZU4" s="50"/>
      <c r="OZV4" s="50"/>
      <c r="OZW4" s="50"/>
      <c r="OZX4" s="50"/>
      <c r="OZY4" s="50"/>
      <c r="OZZ4" s="50"/>
      <c r="PAA4" s="50"/>
      <c r="PAB4" s="50"/>
      <c r="PAC4" s="50"/>
      <c r="PAD4" s="50"/>
      <c r="PAE4" s="50"/>
      <c r="PAF4" s="52"/>
      <c r="PAG4" s="50"/>
      <c r="PAH4" s="55"/>
      <c r="PAI4" s="50"/>
      <c r="PAJ4" s="50"/>
      <c r="PAK4" s="50"/>
      <c r="PAL4" s="50"/>
      <c r="PAM4" s="50"/>
      <c r="PAN4" s="50"/>
      <c r="PAO4" s="50"/>
      <c r="PAP4" s="50"/>
      <c r="PAQ4" s="50"/>
      <c r="PAR4" s="50"/>
      <c r="PAS4" s="50"/>
      <c r="PAT4" s="50"/>
      <c r="PAU4" s="50"/>
      <c r="PAV4" s="52"/>
      <c r="PAW4" s="50"/>
      <c r="PAX4" s="55"/>
      <c r="PAY4" s="50"/>
      <c r="PAZ4" s="50"/>
      <c r="PBA4" s="50"/>
      <c r="PBB4" s="50"/>
      <c r="PBC4" s="50"/>
      <c r="PBD4" s="50"/>
      <c r="PBE4" s="50"/>
      <c r="PBF4" s="50"/>
      <c r="PBG4" s="50"/>
      <c r="PBH4" s="50"/>
      <c r="PBI4" s="50"/>
      <c r="PBJ4" s="50"/>
      <c r="PBK4" s="50"/>
      <c r="PBL4" s="52"/>
      <c r="PBM4" s="50"/>
      <c r="PBN4" s="55"/>
      <c r="PBO4" s="50"/>
      <c r="PBP4" s="50"/>
      <c r="PBQ4" s="50"/>
      <c r="PBR4" s="50"/>
      <c r="PBS4" s="50"/>
      <c r="PBT4" s="50"/>
      <c r="PBU4" s="50"/>
      <c r="PBV4" s="50"/>
      <c r="PBW4" s="50"/>
      <c r="PBX4" s="50"/>
      <c r="PBY4" s="50"/>
      <c r="PBZ4" s="50"/>
      <c r="PCA4" s="50"/>
      <c r="PCB4" s="52"/>
      <c r="PCC4" s="50"/>
      <c r="PCD4" s="55"/>
      <c r="PCE4" s="50"/>
      <c r="PCF4" s="50"/>
      <c r="PCG4" s="50"/>
      <c r="PCH4" s="50"/>
      <c r="PCI4" s="50"/>
      <c r="PCJ4" s="50"/>
      <c r="PCK4" s="50"/>
      <c r="PCL4" s="50"/>
      <c r="PCM4" s="50"/>
      <c r="PCN4" s="50"/>
      <c r="PCO4" s="50"/>
      <c r="PCP4" s="50"/>
      <c r="PCQ4" s="50"/>
      <c r="PCR4" s="52"/>
      <c r="PCS4" s="50"/>
      <c r="PCT4" s="55"/>
      <c r="PCU4" s="50"/>
      <c r="PCV4" s="50"/>
      <c r="PCW4" s="50"/>
      <c r="PCX4" s="50"/>
      <c r="PCY4" s="50"/>
      <c r="PCZ4" s="50"/>
      <c r="PDA4" s="50"/>
      <c r="PDB4" s="50"/>
      <c r="PDC4" s="50"/>
      <c r="PDD4" s="50"/>
      <c r="PDE4" s="50"/>
      <c r="PDF4" s="50"/>
      <c r="PDG4" s="50"/>
      <c r="PDH4" s="52"/>
      <c r="PDI4" s="50"/>
      <c r="PDJ4" s="55"/>
      <c r="PDK4" s="50"/>
      <c r="PDL4" s="50"/>
      <c r="PDM4" s="50"/>
      <c r="PDN4" s="50"/>
      <c r="PDO4" s="50"/>
      <c r="PDP4" s="50"/>
      <c r="PDQ4" s="50"/>
      <c r="PDR4" s="50"/>
      <c r="PDS4" s="50"/>
      <c r="PDT4" s="50"/>
      <c r="PDU4" s="50"/>
      <c r="PDV4" s="50"/>
      <c r="PDW4" s="50"/>
      <c r="PDX4" s="52"/>
      <c r="PDY4" s="50"/>
      <c r="PDZ4" s="55"/>
      <c r="PEA4" s="50"/>
      <c r="PEB4" s="50"/>
      <c r="PEC4" s="50"/>
      <c r="PED4" s="50"/>
      <c r="PEE4" s="50"/>
      <c r="PEF4" s="50"/>
      <c r="PEG4" s="50"/>
      <c r="PEH4" s="50"/>
      <c r="PEI4" s="50"/>
      <c r="PEJ4" s="50"/>
      <c r="PEK4" s="50"/>
      <c r="PEL4" s="50"/>
      <c r="PEM4" s="50"/>
      <c r="PEN4" s="52"/>
      <c r="PEO4" s="50"/>
      <c r="PEP4" s="55"/>
      <c r="PEQ4" s="50"/>
      <c r="PER4" s="50"/>
      <c r="PES4" s="50"/>
      <c r="PET4" s="50"/>
      <c r="PEU4" s="50"/>
      <c r="PEV4" s="50"/>
      <c r="PEW4" s="50"/>
      <c r="PEX4" s="50"/>
      <c r="PEY4" s="50"/>
      <c r="PEZ4" s="50"/>
      <c r="PFA4" s="50"/>
      <c r="PFB4" s="50"/>
      <c r="PFC4" s="50"/>
      <c r="PFD4" s="52"/>
      <c r="PFE4" s="50"/>
      <c r="PFF4" s="55"/>
      <c r="PFG4" s="50"/>
      <c r="PFH4" s="50"/>
      <c r="PFI4" s="50"/>
      <c r="PFJ4" s="50"/>
      <c r="PFK4" s="50"/>
      <c r="PFL4" s="50"/>
      <c r="PFM4" s="50"/>
      <c r="PFN4" s="50"/>
      <c r="PFO4" s="50"/>
      <c r="PFP4" s="50"/>
      <c r="PFQ4" s="50"/>
      <c r="PFR4" s="50"/>
      <c r="PFS4" s="50"/>
      <c r="PFT4" s="52"/>
      <c r="PFU4" s="50"/>
      <c r="PFV4" s="55"/>
      <c r="PFW4" s="50"/>
      <c r="PFX4" s="50"/>
      <c r="PFY4" s="50"/>
      <c r="PFZ4" s="50"/>
      <c r="PGA4" s="50"/>
      <c r="PGB4" s="50"/>
      <c r="PGC4" s="50"/>
      <c r="PGD4" s="50"/>
      <c r="PGE4" s="50"/>
      <c r="PGF4" s="50"/>
      <c r="PGG4" s="50"/>
      <c r="PGH4" s="50"/>
      <c r="PGI4" s="50"/>
      <c r="PGJ4" s="52"/>
      <c r="PGK4" s="50"/>
      <c r="PGL4" s="55"/>
      <c r="PGM4" s="50"/>
      <c r="PGN4" s="50"/>
      <c r="PGO4" s="50"/>
      <c r="PGP4" s="50"/>
      <c r="PGQ4" s="50"/>
      <c r="PGR4" s="50"/>
      <c r="PGS4" s="50"/>
      <c r="PGT4" s="50"/>
      <c r="PGU4" s="50"/>
      <c r="PGV4" s="50"/>
      <c r="PGW4" s="50"/>
      <c r="PGX4" s="50"/>
      <c r="PGY4" s="50"/>
      <c r="PGZ4" s="52"/>
      <c r="PHA4" s="50"/>
      <c r="PHB4" s="55"/>
      <c r="PHC4" s="50"/>
      <c r="PHD4" s="50"/>
      <c r="PHE4" s="50"/>
      <c r="PHF4" s="50"/>
      <c r="PHG4" s="50"/>
      <c r="PHH4" s="50"/>
      <c r="PHI4" s="50"/>
      <c r="PHJ4" s="50"/>
      <c r="PHK4" s="50"/>
      <c r="PHL4" s="50"/>
      <c r="PHM4" s="50"/>
      <c r="PHN4" s="50"/>
      <c r="PHO4" s="50"/>
      <c r="PHP4" s="52"/>
      <c r="PHQ4" s="50"/>
      <c r="PHR4" s="55"/>
      <c r="PHS4" s="50"/>
      <c r="PHT4" s="50"/>
      <c r="PHU4" s="50"/>
      <c r="PHV4" s="50"/>
      <c r="PHW4" s="50"/>
      <c r="PHX4" s="50"/>
      <c r="PHY4" s="50"/>
      <c r="PHZ4" s="50"/>
      <c r="PIA4" s="50"/>
      <c r="PIB4" s="50"/>
      <c r="PIC4" s="50"/>
      <c r="PID4" s="50"/>
      <c r="PIE4" s="50"/>
      <c r="PIF4" s="52"/>
      <c r="PIG4" s="50"/>
      <c r="PIH4" s="55"/>
      <c r="PII4" s="50"/>
      <c r="PIJ4" s="50"/>
      <c r="PIK4" s="50"/>
      <c r="PIL4" s="50"/>
      <c r="PIM4" s="50"/>
      <c r="PIN4" s="50"/>
      <c r="PIO4" s="50"/>
      <c r="PIP4" s="50"/>
      <c r="PIQ4" s="50"/>
      <c r="PIR4" s="50"/>
      <c r="PIS4" s="50"/>
      <c r="PIT4" s="50"/>
      <c r="PIU4" s="50"/>
      <c r="PIV4" s="52"/>
      <c r="PIW4" s="50"/>
      <c r="PIX4" s="55"/>
      <c r="PIY4" s="50"/>
      <c r="PIZ4" s="50"/>
      <c r="PJA4" s="50"/>
      <c r="PJB4" s="50"/>
      <c r="PJC4" s="50"/>
      <c r="PJD4" s="50"/>
      <c r="PJE4" s="50"/>
      <c r="PJF4" s="50"/>
      <c r="PJG4" s="50"/>
      <c r="PJH4" s="50"/>
      <c r="PJI4" s="50"/>
      <c r="PJJ4" s="50"/>
      <c r="PJK4" s="50"/>
      <c r="PJL4" s="52"/>
      <c r="PJM4" s="50"/>
      <c r="PJN4" s="55"/>
      <c r="PJO4" s="50"/>
      <c r="PJP4" s="50"/>
      <c r="PJQ4" s="50"/>
      <c r="PJR4" s="50"/>
      <c r="PJS4" s="50"/>
      <c r="PJT4" s="50"/>
      <c r="PJU4" s="50"/>
      <c r="PJV4" s="50"/>
      <c r="PJW4" s="50"/>
      <c r="PJX4" s="50"/>
      <c r="PJY4" s="50"/>
      <c r="PJZ4" s="50"/>
      <c r="PKA4" s="50"/>
      <c r="PKB4" s="52"/>
      <c r="PKC4" s="50"/>
      <c r="PKD4" s="55"/>
      <c r="PKE4" s="50"/>
      <c r="PKF4" s="50"/>
      <c r="PKG4" s="50"/>
      <c r="PKH4" s="50"/>
      <c r="PKI4" s="50"/>
      <c r="PKJ4" s="50"/>
      <c r="PKK4" s="50"/>
      <c r="PKL4" s="50"/>
      <c r="PKM4" s="50"/>
      <c r="PKN4" s="50"/>
      <c r="PKO4" s="50"/>
      <c r="PKP4" s="50"/>
      <c r="PKQ4" s="50"/>
      <c r="PKR4" s="52"/>
      <c r="PKS4" s="50"/>
      <c r="PKT4" s="55"/>
      <c r="PKU4" s="50"/>
      <c r="PKV4" s="50"/>
      <c r="PKW4" s="50"/>
      <c r="PKX4" s="50"/>
      <c r="PKY4" s="50"/>
      <c r="PKZ4" s="50"/>
      <c r="PLA4" s="50"/>
      <c r="PLB4" s="50"/>
      <c r="PLC4" s="50"/>
      <c r="PLD4" s="50"/>
      <c r="PLE4" s="50"/>
      <c r="PLF4" s="50"/>
      <c r="PLG4" s="50"/>
      <c r="PLH4" s="52"/>
      <c r="PLI4" s="50"/>
      <c r="PLJ4" s="55"/>
      <c r="PLK4" s="50"/>
      <c r="PLL4" s="50"/>
      <c r="PLM4" s="50"/>
      <c r="PLN4" s="50"/>
      <c r="PLO4" s="50"/>
      <c r="PLP4" s="50"/>
      <c r="PLQ4" s="50"/>
      <c r="PLR4" s="50"/>
      <c r="PLS4" s="50"/>
      <c r="PLT4" s="50"/>
      <c r="PLU4" s="50"/>
      <c r="PLV4" s="50"/>
      <c r="PLW4" s="50"/>
      <c r="PLX4" s="52"/>
      <c r="PLY4" s="50"/>
      <c r="PLZ4" s="55"/>
      <c r="PMA4" s="50"/>
      <c r="PMB4" s="50"/>
      <c r="PMC4" s="50"/>
      <c r="PMD4" s="50"/>
      <c r="PME4" s="50"/>
      <c r="PMF4" s="50"/>
      <c r="PMG4" s="50"/>
      <c r="PMH4" s="50"/>
      <c r="PMI4" s="50"/>
      <c r="PMJ4" s="50"/>
      <c r="PMK4" s="50"/>
      <c r="PML4" s="50"/>
      <c r="PMM4" s="50"/>
      <c r="PMN4" s="52"/>
      <c r="PMO4" s="50"/>
      <c r="PMP4" s="55"/>
      <c r="PMQ4" s="50"/>
      <c r="PMR4" s="50"/>
      <c r="PMS4" s="50"/>
      <c r="PMT4" s="50"/>
      <c r="PMU4" s="50"/>
      <c r="PMV4" s="50"/>
      <c r="PMW4" s="50"/>
      <c r="PMX4" s="50"/>
      <c r="PMY4" s="50"/>
      <c r="PMZ4" s="50"/>
      <c r="PNA4" s="50"/>
      <c r="PNB4" s="50"/>
      <c r="PNC4" s="50"/>
      <c r="PND4" s="52"/>
      <c r="PNE4" s="50"/>
      <c r="PNF4" s="55"/>
      <c r="PNG4" s="50"/>
      <c r="PNH4" s="50"/>
      <c r="PNI4" s="50"/>
      <c r="PNJ4" s="50"/>
      <c r="PNK4" s="50"/>
      <c r="PNL4" s="50"/>
      <c r="PNM4" s="50"/>
      <c r="PNN4" s="50"/>
      <c r="PNO4" s="50"/>
      <c r="PNP4" s="50"/>
      <c r="PNQ4" s="50"/>
      <c r="PNR4" s="50"/>
      <c r="PNS4" s="50"/>
      <c r="PNT4" s="52"/>
      <c r="PNU4" s="50"/>
      <c r="PNV4" s="55"/>
      <c r="PNW4" s="50"/>
      <c r="PNX4" s="50"/>
      <c r="PNY4" s="50"/>
      <c r="PNZ4" s="50"/>
      <c r="POA4" s="50"/>
      <c r="POB4" s="50"/>
      <c r="POC4" s="50"/>
      <c r="POD4" s="50"/>
      <c r="POE4" s="50"/>
      <c r="POF4" s="50"/>
      <c r="POG4" s="50"/>
      <c r="POH4" s="50"/>
      <c r="POI4" s="50"/>
      <c r="POJ4" s="52"/>
      <c r="POK4" s="50"/>
      <c r="POL4" s="55"/>
      <c r="POM4" s="50"/>
      <c r="PON4" s="50"/>
      <c r="POO4" s="50"/>
      <c r="POP4" s="50"/>
      <c r="POQ4" s="50"/>
      <c r="POR4" s="50"/>
      <c r="POS4" s="50"/>
      <c r="POT4" s="50"/>
      <c r="POU4" s="50"/>
      <c r="POV4" s="50"/>
      <c r="POW4" s="50"/>
      <c r="POX4" s="50"/>
      <c r="POY4" s="50"/>
      <c r="POZ4" s="52"/>
      <c r="PPA4" s="50"/>
      <c r="PPB4" s="55"/>
      <c r="PPC4" s="50"/>
      <c r="PPD4" s="50"/>
      <c r="PPE4" s="50"/>
      <c r="PPF4" s="50"/>
      <c r="PPG4" s="50"/>
      <c r="PPH4" s="50"/>
      <c r="PPI4" s="50"/>
      <c r="PPJ4" s="50"/>
      <c r="PPK4" s="50"/>
      <c r="PPL4" s="50"/>
      <c r="PPM4" s="50"/>
      <c r="PPN4" s="50"/>
      <c r="PPO4" s="50"/>
      <c r="PPP4" s="52"/>
      <c r="PPQ4" s="50"/>
      <c r="PPR4" s="55"/>
      <c r="PPS4" s="50"/>
      <c r="PPT4" s="50"/>
      <c r="PPU4" s="50"/>
      <c r="PPV4" s="50"/>
      <c r="PPW4" s="50"/>
      <c r="PPX4" s="50"/>
      <c r="PPY4" s="50"/>
      <c r="PPZ4" s="50"/>
      <c r="PQA4" s="50"/>
      <c r="PQB4" s="50"/>
      <c r="PQC4" s="50"/>
      <c r="PQD4" s="50"/>
      <c r="PQE4" s="50"/>
      <c r="PQF4" s="52"/>
      <c r="PQG4" s="50"/>
      <c r="PQH4" s="55"/>
      <c r="PQI4" s="50"/>
      <c r="PQJ4" s="50"/>
      <c r="PQK4" s="50"/>
      <c r="PQL4" s="50"/>
      <c r="PQM4" s="50"/>
      <c r="PQN4" s="50"/>
      <c r="PQO4" s="50"/>
      <c r="PQP4" s="50"/>
      <c r="PQQ4" s="50"/>
      <c r="PQR4" s="50"/>
      <c r="PQS4" s="50"/>
      <c r="PQT4" s="50"/>
      <c r="PQU4" s="50"/>
      <c r="PQV4" s="52"/>
      <c r="PQW4" s="50"/>
      <c r="PQX4" s="55"/>
      <c r="PQY4" s="50"/>
      <c r="PQZ4" s="50"/>
      <c r="PRA4" s="50"/>
      <c r="PRB4" s="50"/>
      <c r="PRC4" s="50"/>
      <c r="PRD4" s="50"/>
      <c r="PRE4" s="50"/>
      <c r="PRF4" s="50"/>
      <c r="PRG4" s="50"/>
      <c r="PRH4" s="50"/>
      <c r="PRI4" s="50"/>
      <c r="PRJ4" s="50"/>
      <c r="PRK4" s="50"/>
      <c r="PRL4" s="52"/>
      <c r="PRM4" s="50"/>
      <c r="PRN4" s="55"/>
      <c r="PRO4" s="50"/>
      <c r="PRP4" s="50"/>
      <c r="PRQ4" s="50"/>
      <c r="PRR4" s="50"/>
      <c r="PRS4" s="50"/>
      <c r="PRT4" s="50"/>
      <c r="PRU4" s="50"/>
      <c r="PRV4" s="50"/>
      <c r="PRW4" s="50"/>
      <c r="PRX4" s="50"/>
      <c r="PRY4" s="50"/>
      <c r="PRZ4" s="50"/>
      <c r="PSA4" s="50"/>
      <c r="PSB4" s="52"/>
      <c r="PSC4" s="50"/>
      <c r="PSD4" s="55"/>
      <c r="PSE4" s="50"/>
      <c r="PSF4" s="50"/>
      <c r="PSG4" s="50"/>
      <c r="PSH4" s="50"/>
      <c r="PSI4" s="50"/>
      <c r="PSJ4" s="50"/>
      <c r="PSK4" s="50"/>
      <c r="PSL4" s="50"/>
      <c r="PSM4" s="50"/>
      <c r="PSN4" s="50"/>
      <c r="PSO4" s="50"/>
      <c r="PSP4" s="50"/>
      <c r="PSQ4" s="50"/>
      <c r="PSR4" s="52"/>
      <c r="PSS4" s="50"/>
      <c r="PST4" s="55"/>
      <c r="PSU4" s="50"/>
      <c r="PSV4" s="50"/>
      <c r="PSW4" s="50"/>
      <c r="PSX4" s="50"/>
      <c r="PSY4" s="50"/>
      <c r="PSZ4" s="50"/>
      <c r="PTA4" s="50"/>
      <c r="PTB4" s="50"/>
      <c r="PTC4" s="50"/>
      <c r="PTD4" s="50"/>
      <c r="PTE4" s="50"/>
      <c r="PTF4" s="50"/>
      <c r="PTG4" s="50"/>
      <c r="PTH4" s="52"/>
      <c r="PTI4" s="50"/>
      <c r="PTJ4" s="55"/>
      <c r="PTK4" s="50"/>
      <c r="PTL4" s="50"/>
      <c r="PTM4" s="50"/>
      <c r="PTN4" s="50"/>
      <c r="PTO4" s="50"/>
      <c r="PTP4" s="50"/>
      <c r="PTQ4" s="50"/>
      <c r="PTR4" s="50"/>
      <c r="PTS4" s="50"/>
      <c r="PTT4" s="50"/>
      <c r="PTU4" s="50"/>
      <c r="PTV4" s="50"/>
      <c r="PTW4" s="50"/>
      <c r="PTX4" s="52"/>
      <c r="PTY4" s="50"/>
      <c r="PTZ4" s="55"/>
      <c r="PUA4" s="50"/>
      <c r="PUB4" s="50"/>
      <c r="PUC4" s="50"/>
      <c r="PUD4" s="50"/>
      <c r="PUE4" s="50"/>
      <c r="PUF4" s="50"/>
      <c r="PUG4" s="50"/>
      <c r="PUH4" s="50"/>
      <c r="PUI4" s="50"/>
      <c r="PUJ4" s="50"/>
      <c r="PUK4" s="50"/>
      <c r="PUL4" s="50"/>
      <c r="PUM4" s="50"/>
      <c r="PUN4" s="52"/>
      <c r="PUO4" s="50"/>
      <c r="PUP4" s="55"/>
      <c r="PUQ4" s="50"/>
      <c r="PUR4" s="50"/>
      <c r="PUS4" s="50"/>
      <c r="PUT4" s="50"/>
      <c r="PUU4" s="50"/>
      <c r="PUV4" s="50"/>
      <c r="PUW4" s="50"/>
      <c r="PUX4" s="50"/>
      <c r="PUY4" s="50"/>
      <c r="PUZ4" s="50"/>
      <c r="PVA4" s="50"/>
      <c r="PVB4" s="50"/>
      <c r="PVC4" s="50"/>
      <c r="PVD4" s="52"/>
      <c r="PVE4" s="50"/>
      <c r="PVF4" s="55"/>
      <c r="PVG4" s="50"/>
      <c r="PVH4" s="50"/>
      <c r="PVI4" s="50"/>
      <c r="PVJ4" s="50"/>
      <c r="PVK4" s="50"/>
      <c r="PVL4" s="50"/>
      <c r="PVM4" s="50"/>
      <c r="PVN4" s="50"/>
      <c r="PVO4" s="50"/>
      <c r="PVP4" s="50"/>
      <c r="PVQ4" s="50"/>
      <c r="PVR4" s="50"/>
      <c r="PVS4" s="50"/>
      <c r="PVT4" s="52"/>
      <c r="PVU4" s="50"/>
      <c r="PVV4" s="55"/>
      <c r="PVW4" s="50"/>
      <c r="PVX4" s="50"/>
      <c r="PVY4" s="50"/>
      <c r="PVZ4" s="50"/>
      <c r="PWA4" s="50"/>
      <c r="PWB4" s="50"/>
      <c r="PWC4" s="50"/>
      <c r="PWD4" s="50"/>
      <c r="PWE4" s="50"/>
      <c r="PWF4" s="50"/>
      <c r="PWG4" s="50"/>
      <c r="PWH4" s="50"/>
      <c r="PWI4" s="50"/>
      <c r="PWJ4" s="52"/>
      <c r="PWK4" s="50"/>
      <c r="PWL4" s="55"/>
      <c r="PWM4" s="50"/>
      <c r="PWN4" s="50"/>
      <c r="PWO4" s="50"/>
      <c r="PWP4" s="50"/>
      <c r="PWQ4" s="50"/>
      <c r="PWR4" s="50"/>
      <c r="PWS4" s="50"/>
      <c r="PWT4" s="50"/>
      <c r="PWU4" s="50"/>
      <c r="PWV4" s="50"/>
      <c r="PWW4" s="50"/>
      <c r="PWX4" s="50"/>
      <c r="PWY4" s="50"/>
      <c r="PWZ4" s="52"/>
      <c r="PXA4" s="50"/>
      <c r="PXB4" s="55"/>
      <c r="PXC4" s="50"/>
      <c r="PXD4" s="50"/>
      <c r="PXE4" s="50"/>
      <c r="PXF4" s="50"/>
      <c r="PXG4" s="50"/>
      <c r="PXH4" s="50"/>
      <c r="PXI4" s="50"/>
      <c r="PXJ4" s="50"/>
      <c r="PXK4" s="50"/>
      <c r="PXL4" s="50"/>
      <c r="PXM4" s="50"/>
      <c r="PXN4" s="50"/>
      <c r="PXO4" s="50"/>
      <c r="PXP4" s="52"/>
      <c r="PXQ4" s="50"/>
      <c r="PXR4" s="55"/>
      <c r="PXS4" s="50"/>
      <c r="PXT4" s="50"/>
      <c r="PXU4" s="50"/>
      <c r="PXV4" s="50"/>
      <c r="PXW4" s="50"/>
      <c r="PXX4" s="50"/>
      <c r="PXY4" s="50"/>
      <c r="PXZ4" s="50"/>
      <c r="PYA4" s="50"/>
      <c r="PYB4" s="50"/>
      <c r="PYC4" s="50"/>
      <c r="PYD4" s="50"/>
      <c r="PYE4" s="50"/>
      <c r="PYF4" s="52"/>
      <c r="PYG4" s="50"/>
      <c r="PYH4" s="55"/>
      <c r="PYI4" s="50"/>
      <c r="PYJ4" s="50"/>
      <c r="PYK4" s="50"/>
      <c r="PYL4" s="50"/>
      <c r="PYM4" s="50"/>
      <c r="PYN4" s="50"/>
      <c r="PYO4" s="50"/>
      <c r="PYP4" s="50"/>
      <c r="PYQ4" s="50"/>
      <c r="PYR4" s="50"/>
      <c r="PYS4" s="50"/>
      <c r="PYT4" s="50"/>
      <c r="PYU4" s="50"/>
      <c r="PYV4" s="52"/>
      <c r="PYW4" s="50"/>
      <c r="PYX4" s="55"/>
      <c r="PYY4" s="50"/>
      <c r="PYZ4" s="50"/>
      <c r="PZA4" s="50"/>
      <c r="PZB4" s="50"/>
      <c r="PZC4" s="50"/>
      <c r="PZD4" s="50"/>
      <c r="PZE4" s="50"/>
      <c r="PZF4" s="50"/>
      <c r="PZG4" s="50"/>
      <c r="PZH4" s="50"/>
      <c r="PZI4" s="50"/>
      <c r="PZJ4" s="50"/>
      <c r="PZK4" s="50"/>
      <c r="PZL4" s="52"/>
      <c r="PZM4" s="50"/>
      <c r="PZN4" s="55"/>
      <c r="PZO4" s="50"/>
      <c r="PZP4" s="50"/>
      <c r="PZQ4" s="50"/>
      <c r="PZR4" s="50"/>
      <c r="PZS4" s="50"/>
      <c r="PZT4" s="50"/>
      <c r="PZU4" s="50"/>
      <c r="PZV4" s="50"/>
      <c r="PZW4" s="50"/>
      <c r="PZX4" s="50"/>
      <c r="PZY4" s="50"/>
      <c r="PZZ4" s="50"/>
      <c r="QAA4" s="50"/>
      <c r="QAB4" s="52"/>
      <c r="QAC4" s="50"/>
      <c r="QAD4" s="55"/>
      <c r="QAE4" s="50"/>
      <c r="QAF4" s="50"/>
      <c r="QAG4" s="50"/>
      <c r="QAH4" s="50"/>
      <c r="QAI4" s="50"/>
      <c r="QAJ4" s="50"/>
      <c r="QAK4" s="50"/>
      <c r="QAL4" s="50"/>
      <c r="QAM4" s="50"/>
      <c r="QAN4" s="50"/>
      <c r="QAO4" s="50"/>
      <c r="QAP4" s="50"/>
      <c r="QAQ4" s="50"/>
      <c r="QAR4" s="52"/>
      <c r="QAS4" s="50"/>
      <c r="QAT4" s="55"/>
      <c r="QAU4" s="50"/>
      <c r="QAV4" s="50"/>
      <c r="QAW4" s="50"/>
      <c r="QAX4" s="50"/>
      <c r="QAY4" s="50"/>
      <c r="QAZ4" s="50"/>
      <c r="QBA4" s="50"/>
      <c r="QBB4" s="50"/>
      <c r="QBC4" s="50"/>
      <c r="QBD4" s="50"/>
      <c r="QBE4" s="50"/>
      <c r="QBF4" s="50"/>
      <c r="QBG4" s="50"/>
      <c r="QBH4" s="52"/>
      <c r="QBI4" s="50"/>
      <c r="QBJ4" s="55"/>
      <c r="QBK4" s="50"/>
      <c r="QBL4" s="50"/>
      <c r="QBM4" s="50"/>
      <c r="QBN4" s="50"/>
      <c r="QBO4" s="50"/>
      <c r="QBP4" s="50"/>
      <c r="QBQ4" s="50"/>
      <c r="QBR4" s="50"/>
      <c r="QBS4" s="50"/>
      <c r="QBT4" s="50"/>
      <c r="QBU4" s="50"/>
      <c r="QBV4" s="50"/>
      <c r="QBW4" s="50"/>
      <c r="QBX4" s="52"/>
      <c r="QBY4" s="50"/>
      <c r="QBZ4" s="55"/>
      <c r="QCA4" s="50"/>
      <c r="QCB4" s="50"/>
      <c r="QCC4" s="50"/>
      <c r="QCD4" s="50"/>
      <c r="QCE4" s="50"/>
      <c r="QCF4" s="50"/>
      <c r="QCG4" s="50"/>
      <c r="QCH4" s="50"/>
      <c r="QCI4" s="50"/>
      <c r="QCJ4" s="50"/>
      <c r="QCK4" s="50"/>
      <c r="QCL4" s="50"/>
      <c r="QCM4" s="50"/>
      <c r="QCN4" s="52"/>
      <c r="QCO4" s="50"/>
      <c r="QCP4" s="55"/>
      <c r="QCQ4" s="50"/>
      <c r="QCR4" s="50"/>
      <c r="QCS4" s="50"/>
      <c r="QCT4" s="50"/>
      <c r="QCU4" s="50"/>
      <c r="QCV4" s="50"/>
      <c r="QCW4" s="50"/>
      <c r="QCX4" s="50"/>
      <c r="QCY4" s="50"/>
      <c r="QCZ4" s="50"/>
      <c r="QDA4" s="50"/>
      <c r="QDB4" s="50"/>
      <c r="QDC4" s="50"/>
      <c r="QDD4" s="52"/>
      <c r="QDE4" s="50"/>
      <c r="QDF4" s="55"/>
      <c r="QDG4" s="50"/>
      <c r="QDH4" s="50"/>
      <c r="QDI4" s="50"/>
      <c r="QDJ4" s="50"/>
      <c r="QDK4" s="50"/>
      <c r="QDL4" s="50"/>
      <c r="QDM4" s="50"/>
      <c r="QDN4" s="50"/>
      <c r="QDO4" s="50"/>
      <c r="QDP4" s="50"/>
      <c r="QDQ4" s="50"/>
      <c r="QDR4" s="50"/>
      <c r="QDS4" s="50"/>
      <c r="QDT4" s="52"/>
      <c r="QDU4" s="50"/>
      <c r="QDV4" s="55"/>
      <c r="QDW4" s="50"/>
      <c r="QDX4" s="50"/>
      <c r="QDY4" s="50"/>
      <c r="QDZ4" s="50"/>
      <c r="QEA4" s="50"/>
      <c r="QEB4" s="50"/>
      <c r="QEC4" s="50"/>
      <c r="QED4" s="50"/>
      <c r="QEE4" s="50"/>
      <c r="QEF4" s="50"/>
      <c r="QEG4" s="50"/>
      <c r="QEH4" s="50"/>
      <c r="QEI4" s="50"/>
      <c r="QEJ4" s="52"/>
      <c r="QEK4" s="50"/>
      <c r="QEL4" s="55"/>
      <c r="QEM4" s="50"/>
      <c r="QEN4" s="50"/>
      <c r="QEO4" s="50"/>
      <c r="QEP4" s="50"/>
      <c r="QEQ4" s="50"/>
      <c r="QER4" s="50"/>
      <c r="QES4" s="50"/>
      <c r="QET4" s="50"/>
      <c r="QEU4" s="50"/>
      <c r="QEV4" s="50"/>
      <c r="QEW4" s="50"/>
      <c r="QEX4" s="50"/>
      <c r="QEY4" s="50"/>
      <c r="QEZ4" s="52"/>
      <c r="QFA4" s="50"/>
      <c r="QFB4" s="55"/>
      <c r="QFC4" s="50"/>
      <c r="QFD4" s="50"/>
      <c r="QFE4" s="50"/>
      <c r="QFF4" s="50"/>
      <c r="QFG4" s="50"/>
      <c r="QFH4" s="50"/>
      <c r="QFI4" s="50"/>
      <c r="QFJ4" s="50"/>
      <c r="QFK4" s="50"/>
      <c r="QFL4" s="50"/>
      <c r="QFM4" s="50"/>
      <c r="QFN4" s="50"/>
      <c r="QFO4" s="50"/>
      <c r="QFP4" s="52"/>
      <c r="QFQ4" s="50"/>
      <c r="QFR4" s="55"/>
      <c r="QFS4" s="50"/>
      <c r="QFT4" s="50"/>
      <c r="QFU4" s="50"/>
      <c r="QFV4" s="50"/>
      <c r="QFW4" s="50"/>
      <c r="QFX4" s="50"/>
      <c r="QFY4" s="50"/>
      <c r="QFZ4" s="50"/>
      <c r="QGA4" s="50"/>
      <c r="QGB4" s="50"/>
      <c r="QGC4" s="50"/>
      <c r="QGD4" s="50"/>
      <c r="QGE4" s="50"/>
      <c r="QGF4" s="52"/>
      <c r="QGG4" s="50"/>
      <c r="QGH4" s="55"/>
      <c r="QGI4" s="50"/>
      <c r="QGJ4" s="50"/>
      <c r="QGK4" s="50"/>
      <c r="QGL4" s="50"/>
      <c r="QGM4" s="50"/>
      <c r="QGN4" s="50"/>
      <c r="QGO4" s="50"/>
      <c r="QGP4" s="50"/>
      <c r="QGQ4" s="50"/>
      <c r="QGR4" s="50"/>
      <c r="QGS4" s="50"/>
      <c r="QGT4" s="50"/>
      <c r="QGU4" s="50"/>
      <c r="QGV4" s="52"/>
      <c r="QGW4" s="50"/>
      <c r="QGX4" s="55"/>
      <c r="QGY4" s="50"/>
      <c r="QGZ4" s="50"/>
      <c r="QHA4" s="50"/>
      <c r="QHB4" s="50"/>
      <c r="QHC4" s="50"/>
      <c r="QHD4" s="50"/>
      <c r="QHE4" s="50"/>
      <c r="QHF4" s="50"/>
      <c r="QHG4" s="50"/>
      <c r="QHH4" s="50"/>
      <c r="QHI4" s="50"/>
      <c r="QHJ4" s="50"/>
      <c r="QHK4" s="50"/>
      <c r="QHL4" s="52"/>
      <c r="QHM4" s="50"/>
      <c r="QHN4" s="55"/>
      <c r="QHO4" s="50"/>
      <c r="QHP4" s="50"/>
      <c r="QHQ4" s="50"/>
      <c r="QHR4" s="50"/>
      <c r="QHS4" s="50"/>
      <c r="QHT4" s="50"/>
      <c r="QHU4" s="50"/>
      <c r="QHV4" s="50"/>
      <c r="QHW4" s="50"/>
      <c r="QHX4" s="50"/>
      <c r="QHY4" s="50"/>
      <c r="QHZ4" s="50"/>
      <c r="QIA4" s="50"/>
      <c r="QIB4" s="52"/>
      <c r="QIC4" s="50"/>
      <c r="QID4" s="55"/>
      <c r="QIE4" s="50"/>
      <c r="QIF4" s="50"/>
      <c r="QIG4" s="50"/>
      <c r="QIH4" s="50"/>
      <c r="QII4" s="50"/>
      <c r="QIJ4" s="50"/>
      <c r="QIK4" s="50"/>
      <c r="QIL4" s="50"/>
      <c r="QIM4" s="50"/>
      <c r="QIN4" s="50"/>
      <c r="QIO4" s="50"/>
      <c r="QIP4" s="50"/>
      <c r="QIQ4" s="50"/>
      <c r="QIR4" s="52"/>
      <c r="QIS4" s="50"/>
      <c r="QIT4" s="55"/>
      <c r="QIU4" s="50"/>
      <c r="QIV4" s="50"/>
      <c r="QIW4" s="50"/>
      <c r="QIX4" s="50"/>
      <c r="QIY4" s="50"/>
      <c r="QIZ4" s="50"/>
      <c r="QJA4" s="50"/>
      <c r="QJB4" s="50"/>
      <c r="QJC4" s="50"/>
      <c r="QJD4" s="50"/>
      <c r="QJE4" s="50"/>
      <c r="QJF4" s="50"/>
      <c r="QJG4" s="50"/>
      <c r="QJH4" s="52"/>
      <c r="QJI4" s="50"/>
      <c r="QJJ4" s="55"/>
      <c r="QJK4" s="50"/>
      <c r="QJL4" s="50"/>
      <c r="QJM4" s="50"/>
      <c r="QJN4" s="50"/>
      <c r="QJO4" s="50"/>
      <c r="QJP4" s="50"/>
      <c r="QJQ4" s="50"/>
      <c r="QJR4" s="50"/>
      <c r="QJS4" s="50"/>
      <c r="QJT4" s="50"/>
      <c r="QJU4" s="50"/>
      <c r="QJV4" s="50"/>
      <c r="QJW4" s="50"/>
      <c r="QJX4" s="52"/>
      <c r="QJY4" s="50"/>
      <c r="QJZ4" s="55"/>
      <c r="QKA4" s="50"/>
      <c r="QKB4" s="50"/>
      <c r="QKC4" s="50"/>
      <c r="QKD4" s="50"/>
      <c r="QKE4" s="50"/>
      <c r="QKF4" s="50"/>
      <c r="QKG4" s="50"/>
      <c r="QKH4" s="50"/>
      <c r="QKI4" s="50"/>
      <c r="QKJ4" s="50"/>
      <c r="QKK4" s="50"/>
      <c r="QKL4" s="50"/>
      <c r="QKM4" s="50"/>
      <c r="QKN4" s="52"/>
      <c r="QKO4" s="50"/>
      <c r="QKP4" s="55"/>
      <c r="QKQ4" s="50"/>
      <c r="QKR4" s="50"/>
      <c r="QKS4" s="50"/>
      <c r="QKT4" s="50"/>
      <c r="QKU4" s="50"/>
      <c r="QKV4" s="50"/>
      <c r="QKW4" s="50"/>
      <c r="QKX4" s="50"/>
      <c r="QKY4" s="50"/>
      <c r="QKZ4" s="50"/>
      <c r="QLA4" s="50"/>
      <c r="QLB4" s="50"/>
      <c r="QLC4" s="50"/>
      <c r="QLD4" s="52"/>
      <c r="QLE4" s="50"/>
      <c r="QLF4" s="55"/>
      <c r="QLG4" s="50"/>
      <c r="QLH4" s="50"/>
      <c r="QLI4" s="50"/>
      <c r="QLJ4" s="50"/>
      <c r="QLK4" s="50"/>
      <c r="QLL4" s="50"/>
      <c r="QLM4" s="50"/>
      <c r="QLN4" s="50"/>
      <c r="QLO4" s="50"/>
      <c r="QLP4" s="50"/>
      <c r="QLQ4" s="50"/>
      <c r="QLR4" s="50"/>
      <c r="QLS4" s="50"/>
      <c r="QLT4" s="52"/>
      <c r="QLU4" s="50"/>
      <c r="QLV4" s="55"/>
      <c r="QLW4" s="50"/>
      <c r="QLX4" s="50"/>
      <c r="QLY4" s="50"/>
      <c r="QLZ4" s="50"/>
      <c r="QMA4" s="50"/>
      <c r="QMB4" s="50"/>
      <c r="QMC4" s="50"/>
      <c r="QMD4" s="50"/>
      <c r="QME4" s="50"/>
      <c r="QMF4" s="50"/>
      <c r="QMG4" s="50"/>
      <c r="QMH4" s="50"/>
      <c r="QMI4" s="50"/>
      <c r="QMJ4" s="52"/>
      <c r="QMK4" s="50"/>
      <c r="QML4" s="55"/>
      <c r="QMM4" s="50"/>
      <c r="QMN4" s="50"/>
      <c r="QMO4" s="50"/>
      <c r="QMP4" s="50"/>
      <c r="QMQ4" s="50"/>
      <c r="QMR4" s="50"/>
      <c r="QMS4" s="50"/>
      <c r="QMT4" s="50"/>
      <c r="QMU4" s="50"/>
      <c r="QMV4" s="50"/>
      <c r="QMW4" s="50"/>
      <c r="QMX4" s="50"/>
      <c r="QMY4" s="50"/>
      <c r="QMZ4" s="52"/>
      <c r="QNA4" s="50"/>
      <c r="QNB4" s="55"/>
      <c r="QNC4" s="50"/>
      <c r="QND4" s="50"/>
      <c r="QNE4" s="50"/>
      <c r="QNF4" s="50"/>
      <c r="QNG4" s="50"/>
      <c r="QNH4" s="50"/>
      <c r="QNI4" s="50"/>
      <c r="QNJ4" s="50"/>
      <c r="QNK4" s="50"/>
      <c r="QNL4" s="50"/>
      <c r="QNM4" s="50"/>
      <c r="QNN4" s="50"/>
      <c r="QNO4" s="50"/>
      <c r="QNP4" s="52"/>
      <c r="QNQ4" s="50"/>
      <c r="QNR4" s="55"/>
      <c r="QNS4" s="50"/>
      <c r="QNT4" s="50"/>
      <c r="QNU4" s="50"/>
      <c r="QNV4" s="50"/>
      <c r="QNW4" s="50"/>
      <c r="QNX4" s="50"/>
      <c r="QNY4" s="50"/>
      <c r="QNZ4" s="50"/>
      <c r="QOA4" s="50"/>
      <c r="QOB4" s="50"/>
      <c r="QOC4" s="50"/>
      <c r="QOD4" s="50"/>
      <c r="QOE4" s="50"/>
      <c r="QOF4" s="52"/>
      <c r="QOG4" s="50"/>
      <c r="QOH4" s="55"/>
      <c r="QOI4" s="50"/>
      <c r="QOJ4" s="50"/>
      <c r="QOK4" s="50"/>
      <c r="QOL4" s="50"/>
      <c r="QOM4" s="50"/>
      <c r="QON4" s="50"/>
      <c r="QOO4" s="50"/>
      <c r="QOP4" s="50"/>
      <c r="QOQ4" s="50"/>
      <c r="QOR4" s="50"/>
      <c r="QOS4" s="50"/>
      <c r="QOT4" s="50"/>
      <c r="QOU4" s="50"/>
      <c r="QOV4" s="52"/>
      <c r="QOW4" s="50"/>
      <c r="QOX4" s="55"/>
      <c r="QOY4" s="50"/>
      <c r="QOZ4" s="50"/>
      <c r="QPA4" s="50"/>
      <c r="QPB4" s="50"/>
      <c r="QPC4" s="50"/>
      <c r="QPD4" s="50"/>
      <c r="QPE4" s="50"/>
      <c r="QPF4" s="50"/>
      <c r="QPG4" s="50"/>
      <c r="QPH4" s="50"/>
      <c r="QPI4" s="50"/>
      <c r="QPJ4" s="50"/>
      <c r="QPK4" s="50"/>
      <c r="QPL4" s="52"/>
      <c r="QPM4" s="50"/>
      <c r="QPN4" s="55"/>
      <c r="QPO4" s="50"/>
      <c r="QPP4" s="50"/>
      <c r="QPQ4" s="50"/>
      <c r="QPR4" s="50"/>
      <c r="QPS4" s="50"/>
      <c r="QPT4" s="50"/>
      <c r="QPU4" s="50"/>
      <c r="QPV4" s="50"/>
      <c r="QPW4" s="50"/>
      <c r="QPX4" s="50"/>
      <c r="QPY4" s="50"/>
      <c r="QPZ4" s="50"/>
      <c r="QQA4" s="50"/>
      <c r="QQB4" s="52"/>
      <c r="QQC4" s="50"/>
      <c r="QQD4" s="55"/>
      <c r="QQE4" s="50"/>
      <c r="QQF4" s="50"/>
      <c r="QQG4" s="50"/>
      <c r="QQH4" s="50"/>
      <c r="QQI4" s="50"/>
      <c r="QQJ4" s="50"/>
      <c r="QQK4" s="50"/>
      <c r="QQL4" s="50"/>
      <c r="QQM4" s="50"/>
      <c r="QQN4" s="50"/>
      <c r="QQO4" s="50"/>
      <c r="QQP4" s="50"/>
      <c r="QQQ4" s="50"/>
      <c r="QQR4" s="52"/>
      <c r="QQS4" s="50"/>
      <c r="QQT4" s="55"/>
      <c r="QQU4" s="50"/>
      <c r="QQV4" s="50"/>
      <c r="QQW4" s="50"/>
      <c r="QQX4" s="50"/>
      <c r="QQY4" s="50"/>
      <c r="QQZ4" s="50"/>
      <c r="QRA4" s="50"/>
      <c r="QRB4" s="50"/>
      <c r="QRC4" s="50"/>
      <c r="QRD4" s="50"/>
      <c r="QRE4" s="50"/>
      <c r="QRF4" s="50"/>
      <c r="QRG4" s="50"/>
      <c r="QRH4" s="52"/>
      <c r="QRI4" s="50"/>
      <c r="QRJ4" s="55"/>
      <c r="QRK4" s="50"/>
      <c r="QRL4" s="50"/>
      <c r="QRM4" s="50"/>
      <c r="QRN4" s="50"/>
      <c r="QRO4" s="50"/>
      <c r="QRP4" s="50"/>
      <c r="QRQ4" s="50"/>
      <c r="QRR4" s="50"/>
      <c r="QRS4" s="50"/>
      <c r="QRT4" s="50"/>
      <c r="QRU4" s="50"/>
      <c r="QRV4" s="50"/>
      <c r="QRW4" s="50"/>
      <c r="QRX4" s="52"/>
      <c r="QRY4" s="50"/>
      <c r="QRZ4" s="55"/>
      <c r="QSA4" s="50"/>
      <c r="QSB4" s="50"/>
      <c r="QSC4" s="50"/>
      <c r="QSD4" s="50"/>
      <c r="QSE4" s="50"/>
      <c r="QSF4" s="50"/>
      <c r="QSG4" s="50"/>
      <c r="QSH4" s="50"/>
      <c r="QSI4" s="50"/>
      <c r="QSJ4" s="50"/>
      <c r="QSK4" s="50"/>
      <c r="QSL4" s="50"/>
      <c r="QSM4" s="50"/>
      <c r="QSN4" s="52"/>
      <c r="QSO4" s="50"/>
      <c r="QSP4" s="55"/>
      <c r="QSQ4" s="50"/>
      <c r="QSR4" s="50"/>
      <c r="QSS4" s="50"/>
      <c r="QST4" s="50"/>
      <c r="QSU4" s="50"/>
      <c r="QSV4" s="50"/>
      <c r="QSW4" s="50"/>
      <c r="QSX4" s="50"/>
      <c r="QSY4" s="50"/>
      <c r="QSZ4" s="50"/>
      <c r="QTA4" s="50"/>
      <c r="QTB4" s="50"/>
      <c r="QTC4" s="50"/>
      <c r="QTD4" s="52"/>
      <c r="QTE4" s="50"/>
      <c r="QTF4" s="55"/>
      <c r="QTG4" s="50"/>
      <c r="QTH4" s="50"/>
      <c r="QTI4" s="50"/>
      <c r="QTJ4" s="50"/>
      <c r="QTK4" s="50"/>
      <c r="QTL4" s="50"/>
      <c r="QTM4" s="50"/>
      <c r="QTN4" s="50"/>
      <c r="QTO4" s="50"/>
      <c r="QTP4" s="50"/>
      <c r="QTQ4" s="50"/>
      <c r="QTR4" s="50"/>
      <c r="QTS4" s="50"/>
      <c r="QTT4" s="52"/>
      <c r="QTU4" s="50"/>
      <c r="QTV4" s="55"/>
      <c r="QTW4" s="50"/>
      <c r="QTX4" s="50"/>
      <c r="QTY4" s="50"/>
      <c r="QTZ4" s="50"/>
      <c r="QUA4" s="50"/>
      <c r="QUB4" s="50"/>
      <c r="QUC4" s="50"/>
      <c r="QUD4" s="50"/>
      <c r="QUE4" s="50"/>
      <c r="QUF4" s="50"/>
      <c r="QUG4" s="50"/>
      <c r="QUH4" s="50"/>
      <c r="QUI4" s="50"/>
      <c r="QUJ4" s="52"/>
      <c r="QUK4" s="50"/>
      <c r="QUL4" s="55"/>
      <c r="QUM4" s="50"/>
      <c r="QUN4" s="50"/>
      <c r="QUO4" s="50"/>
      <c r="QUP4" s="50"/>
      <c r="QUQ4" s="50"/>
      <c r="QUR4" s="50"/>
      <c r="QUS4" s="50"/>
      <c r="QUT4" s="50"/>
      <c r="QUU4" s="50"/>
      <c r="QUV4" s="50"/>
      <c r="QUW4" s="50"/>
      <c r="QUX4" s="50"/>
      <c r="QUY4" s="50"/>
      <c r="QUZ4" s="52"/>
      <c r="QVA4" s="50"/>
      <c r="QVB4" s="55"/>
      <c r="QVC4" s="50"/>
      <c r="QVD4" s="50"/>
      <c r="QVE4" s="50"/>
      <c r="QVF4" s="50"/>
      <c r="QVG4" s="50"/>
      <c r="QVH4" s="50"/>
      <c r="QVI4" s="50"/>
      <c r="QVJ4" s="50"/>
      <c r="QVK4" s="50"/>
      <c r="QVL4" s="50"/>
      <c r="QVM4" s="50"/>
      <c r="QVN4" s="50"/>
      <c r="QVO4" s="50"/>
      <c r="QVP4" s="52"/>
      <c r="QVQ4" s="50"/>
      <c r="QVR4" s="55"/>
      <c r="QVS4" s="50"/>
      <c r="QVT4" s="50"/>
      <c r="QVU4" s="50"/>
      <c r="QVV4" s="50"/>
      <c r="QVW4" s="50"/>
      <c r="QVX4" s="50"/>
      <c r="QVY4" s="50"/>
      <c r="QVZ4" s="50"/>
      <c r="QWA4" s="50"/>
      <c r="QWB4" s="50"/>
      <c r="QWC4" s="50"/>
      <c r="QWD4" s="50"/>
      <c r="QWE4" s="50"/>
      <c r="QWF4" s="52"/>
      <c r="QWG4" s="50"/>
      <c r="QWH4" s="55"/>
      <c r="QWI4" s="50"/>
      <c r="QWJ4" s="50"/>
      <c r="QWK4" s="50"/>
      <c r="QWL4" s="50"/>
      <c r="QWM4" s="50"/>
      <c r="QWN4" s="50"/>
      <c r="QWO4" s="50"/>
      <c r="QWP4" s="50"/>
      <c r="QWQ4" s="50"/>
      <c r="QWR4" s="50"/>
      <c r="QWS4" s="50"/>
      <c r="QWT4" s="50"/>
      <c r="QWU4" s="50"/>
      <c r="QWV4" s="52"/>
      <c r="QWW4" s="50"/>
      <c r="QWX4" s="55"/>
      <c r="QWY4" s="50"/>
      <c r="QWZ4" s="50"/>
      <c r="QXA4" s="50"/>
      <c r="QXB4" s="50"/>
      <c r="QXC4" s="50"/>
      <c r="QXD4" s="50"/>
      <c r="QXE4" s="50"/>
      <c r="QXF4" s="50"/>
      <c r="QXG4" s="50"/>
      <c r="QXH4" s="50"/>
      <c r="QXI4" s="50"/>
      <c r="QXJ4" s="50"/>
      <c r="QXK4" s="50"/>
      <c r="QXL4" s="52"/>
      <c r="QXM4" s="50"/>
      <c r="QXN4" s="55"/>
      <c r="QXO4" s="50"/>
      <c r="QXP4" s="50"/>
      <c r="QXQ4" s="50"/>
      <c r="QXR4" s="50"/>
      <c r="QXS4" s="50"/>
      <c r="QXT4" s="50"/>
      <c r="QXU4" s="50"/>
      <c r="QXV4" s="50"/>
      <c r="QXW4" s="50"/>
      <c r="QXX4" s="50"/>
      <c r="QXY4" s="50"/>
      <c r="QXZ4" s="50"/>
      <c r="QYA4" s="50"/>
      <c r="QYB4" s="52"/>
      <c r="QYC4" s="50"/>
      <c r="QYD4" s="55"/>
      <c r="QYE4" s="50"/>
      <c r="QYF4" s="50"/>
      <c r="QYG4" s="50"/>
      <c r="QYH4" s="50"/>
      <c r="QYI4" s="50"/>
      <c r="QYJ4" s="50"/>
      <c r="QYK4" s="50"/>
      <c r="QYL4" s="50"/>
      <c r="QYM4" s="50"/>
      <c r="QYN4" s="50"/>
      <c r="QYO4" s="50"/>
      <c r="QYP4" s="50"/>
      <c r="QYQ4" s="50"/>
      <c r="QYR4" s="52"/>
      <c r="QYS4" s="50"/>
      <c r="QYT4" s="55"/>
      <c r="QYU4" s="50"/>
      <c r="QYV4" s="50"/>
      <c r="QYW4" s="50"/>
      <c r="QYX4" s="50"/>
      <c r="QYY4" s="50"/>
      <c r="QYZ4" s="50"/>
      <c r="QZA4" s="50"/>
      <c r="QZB4" s="50"/>
      <c r="QZC4" s="50"/>
      <c r="QZD4" s="50"/>
      <c r="QZE4" s="50"/>
      <c r="QZF4" s="50"/>
      <c r="QZG4" s="50"/>
      <c r="QZH4" s="52"/>
      <c r="QZI4" s="50"/>
      <c r="QZJ4" s="55"/>
      <c r="QZK4" s="50"/>
      <c r="QZL4" s="50"/>
      <c r="QZM4" s="50"/>
      <c r="QZN4" s="50"/>
      <c r="QZO4" s="50"/>
      <c r="QZP4" s="50"/>
      <c r="QZQ4" s="50"/>
      <c r="QZR4" s="50"/>
      <c r="QZS4" s="50"/>
      <c r="QZT4" s="50"/>
      <c r="QZU4" s="50"/>
      <c r="QZV4" s="50"/>
      <c r="QZW4" s="50"/>
      <c r="QZX4" s="52"/>
      <c r="QZY4" s="50"/>
      <c r="QZZ4" s="55"/>
      <c r="RAA4" s="50"/>
      <c r="RAB4" s="50"/>
      <c r="RAC4" s="50"/>
      <c r="RAD4" s="50"/>
      <c r="RAE4" s="50"/>
      <c r="RAF4" s="50"/>
      <c r="RAG4" s="50"/>
      <c r="RAH4" s="50"/>
      <c r="RAI4" s="50"/>
      <c r="RAJ4" s="50"/>
      <c r="RAK4" s="50"/>
      <c r="RAL4" s="50"/>
      <c r="RAM4" s="50"/>
      <c r="RAN4" s="52"/>
      <c r="RAO4" s="50"/>
      <c r="RAP4" s="55"/>
      <c r="RAQ4" s="50"/>
      <c r="RAR4" s="50"/>
      <c r="RAS4" s="50"/>
      <c r="RAT4" s="50"/>
      <c r="RAU4" s="50"/>
      <c r="RAV4" s="50"/>
      <c r="RAW4" s="50"/>
      <c r="RAX4" s="50"/>
      <c r="RAY4" s="50"/>
      <c r="RAZ4" s="50"/>
      <c r="RBA4" s="50"/>
      <c r="RBB4" s="50"/>
      <c r="RBC4" s="50"/>
      <c r="RBD4" s="52"/>
      <c r="RBE4" s="50"/>
      <c r="RBF4" s="55"/>
      <c r="RBG4" s="50"/>
      <c r="RBH4" s="50"/>
      <c r="RBI4" s="50"/>
      <c r="RBJ4" s="50"/>
      <c r="RBK4" s="50"/>
      <c r="RBL4" s="50"/>
      <c r="RBM4" s="50"/>
      <c r="RBN4" s="50"/>
      <c r="RBO4" s="50"/>
      <c r="RBP4" s="50"/>
      <c r="RBQ4" s="50"/>
      <c r="RBR4" s="50"/>
      <c r="RBS4" s="50"/>
      <c r="RBT4" s="52"/>
      <c r="RBU4" s="50"/>
      <c r="RBV4" s="55"/>
      <c r="RBW4" s="50"/>
      <c r="RBX4" s="50"/>
      <c r="RBY4" s="50"/>
      <c r="RBZ4" s="50"/>
      <c r="RCA4" s="50"/>
      <c r="RCB4" s="50"/>
      <c r="RCC4" s="50"/>
      <c r="RCD4" s="50"/>
      <c r="RCE4" s="50"/>
      <c r="RCF4" s="50"/>
      <c r="RCG4" s="50"/>
      <c r="RCH4" s="50"/>
      <c r="RCI4" s="50"/>
      <c r="RCJ4" s="52"/>
      <c r="RCK4" s="50"/>
      <c r="RCL4" s="55"/>
      <c r="RCM4" s="50"/>
      <c r="RCN4" s="50"/>
      <c r="RCO4" s="50"/>
      <c r="RCP4" s="50"/>
      <c r="RCQ4" s="50"/>
      <c r="RCR4" s="50"/>
      <c r="RCS4" s="50"/>
      <c r="RCT4" s="50"/>
      <c r="RCU4" s="50"/>
      <c r="RCV4" s="50"/>
      <c r="RCW4" s="50"/>
      <c r="RCX4" s="50"/>
      <c r="RCY4" s="50"/>
      <c r="RCZ4" s="52"/>
      <c r="RDA4" s="50"/>
      <c r="RDB4" s="55"/>
      <c r="RDC4" s="50"/>
      <c r="RDD4" s="50"/>
      <c r="RDE4" s="50"/>
      <c r="RDF4" s="50"/>
      <c r="RDG4" s="50"/>
      <c r="RDH4" s="50"/>
      <c r="RDI4" s="50"/>
      <c r="RDJ4" s="50"/>
      <c r="RDK4" s="50"/>
      <c r="RDL4" s="50"/>
      <c r="RDM4" s="50"/>
      <c r="RDN4" s="50"/>
      <c r="RDO4" s="50"/>
      <c r="RDP4" s="52"/>
      <c r="RDQ4" s="50"/>
      <c r="RDR4" s="55"/>
      <c r="RDS4" s="50"/>
      <c r="RDT4" s="50"/>
      <c r="RDU4" s="50"/>
      <c r="RDV4" s="50"/>
      <c r="RDW4" s="50"/>
      <c r="RDX4" s="50"/>
      <c r="RDY4" s="50"/>
      <c r="RDZ4" s="50"/>
      <c r="REA4" s="50"/>
      <c r="REB4" s="50"/>
      <c r="REC4" s="50"/>
      <c r="RED4" s="50"/>
      <c r="REE4" s="50"/>
      <c r="REF4" s="52"/>
      <c r="REG4" s="50"/>
      <c r="REH4" s="55"/>
      <c r="REI4" s="50"/>
      <c r="REJ4" s="50"/>
      <c r="REK4" s="50"/>
      <c r="REL4" s="50"/>
      <c r="REM4" s="50"/>
      <c r="REN4" s="50"/>
      <c r="REO4" s="50"/>
      <c r="REP4" s="50"/>
      <c r="REQ4" s="50"/>
      <c r="RER4" s="50"/>
      <c r="RES4" s="50"/>
      <c r="RET4" s="50"/>
      <c r="REU4" s="50"/>
      <c r="REV4" s="52"/>
      <c r="REW4" s="50"/>
      <c r="REX4" s="55"/>
      <c r="REY4" s="50"/>
      <c r="REZ4" s="50"/>
      <c r="RFA4" s="50"/>
      <c r="RFB4" s="50"/>
      <c r="RFC4" s="50"/>
      <c r="RFD4" s="50"/>
      <c r="RFE4" s="50"/>
      <c r="RFF4" s="50"/>
      <c r="RFG4" s="50"/>
      <c r="RFH4" s="50"/>
      <c r="RFI4" s="50"/>
      <c r="RFJ4" s="50"/>
      <c r="RFK4" s="50"/>
      <c r="RFL4" s="52"/>
      <c r="RFM4" s="50"/>
      <c r="RFN4" s="55"/>
      <c r="RFO4" s="50"/>
      <c r="RFP4" s="50"/>
      <c r="RFQ4" s="50"/>
      <c r="RFR4" s="50"/>
      <c r="RFS4" s="50"/>
      <c r="RFT4" s="50"/>
      <c r="RFU4" s="50"/>
      <c r="RFV4" s="50"/>
      <c r="RFW4" s="50"/>
      <c r="RFX4" s="50"/>
      <c r="RFY4" s="50"/>
      <c r="RFZ4" s="50"/>
      <c r="RGA4" s="50"/>
      <c r="RGB4" s="52"/>
      <c r="RGC4" s="50"/>
      <c r="RGD4" s="55"/>
      <c r="RGE4" s="50"/>
      <c r="RGF4" s="50"/>
      <c r="RGG4" s="50"/>
      <c r="RGH4" s="50"/>
      <c r="RGI4" s="50"/>
      <c r="RGJ4" s="50"/>
      <c r="RGK4" s="50"/>
      <c r="RGL4" s="50"/>
      <c r="RGM4" s="50"/>
      <c r="RGN4" s="50"/>
      <c r="RGO4" s="50"/>
      <c r="RGP4" s="50"/>
      <c r="RGQ4" s="50"/>
      <c r="RGR4" s="52"/>
      <c r="RGS4" s="50"/>
      <c r="RGT4" s="55"/>
      <c r="RGU4" s="50"/>
      <c r="RGV4" s="50"/>
      <c r="RGW4" s="50"/>
      <c r="RGX4" s="50"/>
      <c r="RGY4" s="50"/>
      <c r="RGZ4" s="50"/>
      <c r="RHA4" s="50"/>
      <c r="RHB4" s="50"/>
      <c r="RHC4" s="50"/>
      <c r="RHD4" s="50"/>
      <c r="RHE4" s="50"/>
      <c r="RHF4" s="50"/>
      <c r="RHG4" s="50"/>
      <c r="RHH4" s="52"/>
      <c r="RHI4" s="50"/>
      <c r="RHJ4" s="55"/>
      <c r="RHK4" s="50"/>
      <c r="RHL4" s="50"/>
      <c r="RHM4" s="50"/>
      <c r="RHN4" s="50"/>
      <c r="RHO4" s="50"/>
      <c r="RHP4" s="50"/>
      <c r="RHQ4" s="50"/>
      <c r="RHR4" s="50"/>
      <c r="RHS4" s="50"/>
      <c r="RHT4" s="50"/>
      <c r="RHU4" s="50"/>
      <c r="RHV4" s="50"/>
      <c r="RHW4" s="50"/>
      <c r="RHX4" s="52"/>
      <c r="RHY4" s="50"/>
      <c r="RHZ4" s="55"/>
      <c r="RIA4" s="50"/>
      <c r="RIB4" s="50"/>
      <c r="RIC4" s="50"/>
      <c r="RID4" s="50"/>
      <c r="RIE4" s="50"/>
      <c r="RIF4" s="50"/>
      <c r="RIG4" s="50"/>
      <c r="RIH4" s="50"/>
      <c r="RII4" s="50"/>
      <c r="RIJ4" s="50"/>
      <c r="RIK4" s="50"/>
      <c r="RIL4" s="50"/>
      <c r="RIM4" s="50"/>
      <c r="RIN4" s="52"/>
      <c r="RIO4" s="50"/>
      <c r="RIP4" s="55"/>
      <c r="RIQ4" s="50"/>
      <c r="RIR4" s="50"/>
      <c r="RIS4" s="50"/>
      <c r="RIT4" s="50"/>
      <c r="RIU4" s="50"/>
      <c r="RIV4" s="50"/>
      <c r="RIW4" s="50"/>
      <c r="RIX4" s="50"/>
      <c r="RIY4" s="50"/>
      <c r="RIZ4" s="50"/>
      <c r="RJA4" s="50"/>
      <c r="RJB4" s="50"/>
      <c r="RJC4" s="50"/>
      <c r="RJD4" s="52"/>
      <c r="RJE4" s="50"/>
      <c r="RJF4" s="55"/>
      <c r="RJG4" s="50"/>
      <c r="RJH4" s="50"/>
      <c r="RJI4" s="50"/>
      <c r="RJJ4" s="50"/>
      <c r="RJK4" s="50"/>
      <c r="RJL4" s="50"/>
      <c r="RJM4" s="50"/>
      <c r="RJN4" s="50"/>
      <c r="RJO4" s="50"/>
      <c r="RJP4" s="50"/>
      <c r="RJQ4" s="50"/>
      <c r="RJR4" s="50"/>
      <c r="RJS4" s="50"/>
      <c r="RJT4" s="52"/>
      <c r="RJU4" s="50"/>
      <c r="RJV4" s="55"/>
      <c r="RJW4" s="50"/>
      <c r="RJX4" s="50"/>
      <c r="RJY4" s="50"/>
      <c r="RJZ4" s="50"/>
      <c r="RKA4" s="50"/>
      <c r="RKB4" s="50"/>
      <c r="RKC4" s="50"/>
      <c r="RKD4" s="50"/>
      <c r="RKE4" s="50"/>
      <c r="RKF4" s="50"/>
      <c r="RKG4" s="50"/>
      <c r="RKH4" s="50"/>
      <c r="RKI4" s="50"/>
      <c r="RKJ4" s="52"/>
      <c r="RKK4" s="50"/>
      <c r="RKL4" s="55"/>
      <c r="RKM4" s="50"/>
      <c r="RKN4" s="50"/>
      <c r="RKO4" s="50"/>
      <c r="RKP4" s="50"/>
      <c r="RKQ4" s="50"/>
      <c r="RKR4" s="50"/>
      <c r="RKS4" s="50"/>
      <c r="RKT4" s="50"/>
      <c r="RKU4" s="50"/>
      <c r="RKV4" s="50"/>
      <c r="RKW4" s="50"/>
      <c r="RKX4" s="50"/>
      <c r="RKY4" s="50"/>
      <c r="RKZ4" s="52"/>
      <c r="RLA4" s="50"/>
      <c r="RLB4" s="55"/>
      <c r="RLC4" s="50"/>
      <c r="RLD4" s="50"/>
      <c r="RLE4" s="50"/>
      <c r="RLF4" s="50"/>
      <c r="RLG4" s="50"/>
      <c r="RLH4" s="50"/>
      <c r="RLI4" s="50"/>
      <c r="RLJ4" s="50"/>
      <c r="RLK4" s="50"/>
      <c r="RLL4" s="50"/>
      <c r="RLM4" s="50"/>
      <c r="RLN4" s="50"/>
      <c r="RLO4" s="50"/>
      <c r="RLP4" s="52"/>
      <c r="RLQ4" s="50"/>
      <c r="RLR4" s="55"/>
      <c r="RLS4" s="50"/>
      <c r="RLT4" s="50"/>
      <c r="RLU4" s="50"/>
      <c r="RLV4" s="50"/>
      <c r="RLW4" s="50"/>
      <c r="RLX4" s="50"/>
      <c r="RLY4" s="50"/>
      <c r="RLZ4" s="50"/>
      <c r="RMA4" s="50"/>
      <c r="RMB4" s="50"/>
      <c r="RMC4" s="50"/>
      <c r="RMD4" s="50"/>
      <c r="RME4" s="50"/>
      <c r="RMF4" s="52"/>
      <c r="RMG4" s="50"/>
      <c r="RMH4" s="55"/>
      <c r="RMI4" s="50"/>
      <c r="RMJ4" s="50"/>
      <c r="RMK4" s="50"/>
      <c r="RML4" s="50"/>
      <c r="RMM4" s="50"/>
      <c r="RMN4" s="50"/>
      <c r="RMO4" s="50"/>
      <c r="RMP4" s="50"/>
      <c r="RMQ4" s="50"/>
      <c r="RMR4" s="50"/>
      <c r="RMS4" s="50"/>
      <c r="RMT4" s="50"/>
      <c r="RMU4" s="50"/>
      <c r="RMV4" s="52"/>
      <c r="RMW4" s="50"/>
      <c r="RMX4" s="55"/>
      <c r="RMY4" s="50"/>
      <c r="RMZ4" s="50"/>
      <c r="RNA4" s="50"/>
      <c r="RNB4" s="50"/>
      <c r="RNC4" s="50"/>
      <c r="RND4" s="50"/>
      <c r="RNE4" s="50"/>
      <c r="RNF4" s="50"/>
      <c r="RNG4" s="50"/>
      <c r="RNH4" s="50"/>
      <c r="RNI4" s="50"/>
      <c r="RNJ4" s="50"/>
      <c r="RNK4" s="50"/>
      <c r="RNL4" s="52"/>
      <c r="RNM4" s="50"/>
      <c r="RNN4" s="55"/>
      <c r="RNO4" s="50"/>
      <c r="RNP4" s="50"/>
      <c r="RNQ4" s="50"/>
      <c r="RNR4" s="50"/>
      <c r="RNS4" s="50"/>
      <c r="RNT4" s="50"/>
      <c r="RNU4" s="50"/>
      <c r="RNV4" s="50"/>
      <c r="RNW4" s="50"/>
      <c r="RNX4" s="50"/>
      <c r="RNY4" s="50"/>
      <c r="RNZ4" s="50"/>
      <c r="ROA4" s="50"/>
      <c r="ROB4" s="52"/>
      <c r="ROC4" s="50"/>
      <c r="ROD4" s="55"/>
      <c r="ROE4" s="50"/>
      <c r="ROF4" s="50"/>
      <c r="ROG4" s="50"/>
      <c r="ROH4" s="50"/>
      <c r="ROI4" s="50"/>
      <c r="ROJ4" s="50"/>
      <c r="ROK4" s="50"/>
      <c r="ROL4" s="50"/>
      <c r="ROM4" s="50"/>
      <c r="RON4" s="50"/>
      <c r="ROO4" s="50"/>
      <c r="ROP4" s="50"/>
      <c r="ROQ4" s="50"/>
      <c r="ROR4" s="52"/>
      <c r="ROS4" s="50"/>
      <c r="ROT4" s="55"/>
      <c r="ROU4" s="50"/>
      <c r="ROV4" s="50"/>
      <c r="ROW4" s="50"/>
      <c r="ROX4" s="50"/>
      <c r="ROY4" s="50"/>
      <c r="ROZ4" s="50"/>
      <c r="RPA4" s="50"/>
      <c r="RPB4" s="50"/>
      <c r="RPC4" s="50"/>
      <c r="RPD4" s="50"/>
      <c r="RPE4" s="50"/>
      <c r="RPF4" s="50"/>
      <c r="RPG4" s="50"/>
      <c r="RPH4" s="52"/>
      <c r="RPI4" s="50"/>
      <c r="RPJ4" s="55"/>
      <c r="RPK4" s="50"/>
      <c r="RPL4" s="50"/>
      <c r="RPM4" s="50"/>
      <c r="RPN4" s="50"/>
      <c r="RPO4" s="50"/>
      <c r="RPP4" s="50"/>
      <c r="RPQ4" s="50"/>
      <c r="RPR4" s="50"/>
      <c r="RPS4" s="50"/>
      <c r="RPT4" s="50"/>
      <c r="RPU4" s="50"/>
      <c r="RPV4" s="50"/>
      <c r="RPW4" s="50"/>
      <c r="RPX4" s="52"/>
      <c r="RPY4" s="50"/>
      <c r="RPZ4" s="55"/>
      <c r="RQA4" s="50"/>
      <c r="RQB4" s="50"/>
      <c r="RQC4" s="50"/>
      <c r="RQD4" s="50"/>
      <c r="RQE4" s="50"/>
      <c r="RQF4" s="50"/>
      <c r="RQG4" s="50"/>
      <c r="RQH4" s="50"/>
      <c r="RQI4" s="50"/>
      <c r="RQJ4" s="50"/>
      <c r="RQK4" s="50"/>
      <c r="RQL4" s="50"/>
      <c r="RQM4" s="50"/>
      <c r="RQN4" s="52"/>
      <c r="RQO4" s="50"/>
      <c r="RQP4" s="55"/>
      <c r="RQQ4" s="50"/>
      <c r="RQR4" s="50"/>
      <c r="RQS4" s="50"/>
      <c r="RQT4" s="50"/>
      <c r="RQU4" s="50"/>
      <c r="RQV4" s="50"/>
      <c r="RQW4" s="50"/>
      <c r="RQX4" s="50"/>
      <c r="RQY4" s="50"/>
      <c r="RQZ4" s="50"/>
      <c r="RRA4" s="50"/>
      <c r="RRB4" s="50"/>
      <c r="RRC4" s="50"/>
      <c r="RRD4" s="52"/>
      <c r="RRE4" s="50"/>
      <c r="RRF4" s="55"/>
      <c r="RRG4" s="50"/>
      <c r="RRH4" s="50"/>
      <c r="RRI4" s="50"/>
      <c r="RRJ4" s="50"/>
      <c r="RRK4" s="50"/>
      <c r="RRL4" s="50"/>
      <c r="RRM4" s="50"/>
      <c r="RRN4" s="50"/>
      <c r="RRO4" s="50"/>
      <c r="RRP4" s="50"/>
      <c r="RRQ4" s="50"/>
      <c r="RRR4" s="50"/>
      <c r="RRS4" s="50"/>
      <c r="RRT4" s="52"/>
      <c r="RRU4" s="50"/>
      <c r="RRV4" s="55"/>
      <c r="RRW4" s="50"/>
      <c r="RRX4" s="50"/>
      <c r="RRY4" s="50"/>
      <c r="RRZ4" s="50"/>
      <c r="RSA4" s="50"/>
      <c r="RSB4" s="50"/>
      <c r="RSC4" s="50"/>
      <c r="RSD4" s="50"/>
      <c r="RSE4" s="50"/>
      <c r="RSF4" s="50"/>
      <c r="RSG4" s="50"/>
      <c r="RSH4" s="50"/>
      <c r="RSI4" s="50"/>
      <c r="RSJ4" s="52"/>
      <c r="RSK4" s="50"/>
      <c r="RSL4" s="55"/>
      <c r="RSM4" s="50"/>
      <c r="RSN4" s="50"/>
      <c r="RSO4" s="50"/>
      <c r="RSP4" s="50"/>
      <c r="RSQ4" s="50"/>
      <c r="RSR4" s="50"/>
      <c r="RSS4" s="50"/>
      <c r="RST4" s="50"/>
      <c r="RSU4" s="50"/>
      <c r="RSV4" s="50"/>
      <c r="RSW4" s="50"/>
      <c r="RSX4" s="50"/>
      <c r="RSY4" s="50"/>
      <c r="RSZ4" s="52"/>
      <c r="RTA4" s="50"/>
      <c r="RTB4" s="55"/>
      <c r="RTC4" s="50"/>
      <c r="RTD4" s="50"/>
      <c r="RTE4" s="50"/>
      <c r="RTF4" s="50"/>
      <c r="RTG4" s="50"/>
      <c r="RTH4" s="50"/>
      <c r="RTI4" s="50"/>
      <c r="RTJ4" s="50"/>
      <c r="RTK4" s="50"/>
      <c r="RTL4" s="50"/>
      <c r="RTM4" s="50"/>
      <c r="RTN4" s="50"/>
      <c r="RTO4" s="50"/>
      <c r="RTP4" s="52"/>
      <c r="RTQ4" s="50"/>
      <c r="RTR4" s="55"/>
      <c r="RTS4" s="50"/>
      <c r="RTT4" s="50"/>
      <c r="RTU4" s="50"/>
      <c r="RTV4" s="50"/>
      <c r="RTW4" s="50"/>
      <c r="RTX4" s="50"/>
      <c r="RTY4" s="50"/>
      <c r="RTZ4" s="50"/>
      <c r="RUA4" s="50"/>
      <c r="RUB4" s="50"/>
      <c r="RUC4" s="50"/>
      <c r="RUD4" s="50"/>
      <c r="RUE4" s="50"/>
      <c r="RUF4" s="52"/>
      <c r="RUG4" s="50"/>
      <c r="RUH4" s="55"/>
      <c r="RUI4" s="50"/>
      <c r="RUJ4" s="50"/>
      <c r="RUK4" s="50"/>
      <c r="RUL4" s="50"/>
      <c r="RUM4" s="50"/>
      <c r="RUN4" s="50"/>
      <c r="RUO4" s="50"/>
      <c r="RUP4" s="50"/>
      <c r="RUQ4" s="50"/>
      <c r="RUR4" s="50"/>
      <c r="RUS4" s="50"/>
      <c r="RUT4" s="50"/>
      <c r="RUU4" s="50"/>
      <c r="RUV4" s="52"/>
      <c r="RUW4" s="50"/>
      <c r="RUX4" s="55"/>
      <c r="RUY4" s="50"/>
      <c r="RUZ4" s="50"/>
      <c r="RVA4" s="50"/>
      <c r="RVB4" s="50"/>
      <c r="RVC4" s="50"/>
      <c r="RVD4" s="50"/>
      <c r="RVE4" s="50"/>
      <c r="RVF4" s="50"/>
      <c r="RVG4" s="50"/>
      <c r="RVH4" s="50"/>
      <c r="RVI4" s="50"/>
      <c r="RVJ4" s="50"/>
      <c r="RVK4" s="50"/>
      <c r="RVL4" s="52"/>
      <c r="RVM4" s="50"/>
      <c r="RVN4" s="55"/>
      <c r="RVO4" s="50"/>
      <c r="RVP4" s="50"/>
      <c r="RVQ4" s="50"/>
      <c r="RVR4" s="50"/>
      <c r="RVS4" s="50"/>
      <c r="RVT4" s="50"/>
      <c r="RVU4" s="50"/>
      <c r="RVV4" s="50"/>
      <c r="RVW4" s="50"/>
      <c r="RVX4" s="50"/>
      <c r="RVY4" s="50"/>
      <c r="RVZ4" s="50"/>
      <c r="RWA4" s="50"/>
      <c r="RWB4" s="52"/>
      <c r="RWC4" s="50"/>
      <c r="RWD4" s="55"/>
      <c r="RWE4" s="50"/>
      <c r="RWF4" s="50"/>
      <c r="RWG4" s="50"/>
      <c r="RWH4" s="50"/>
      <c r="RWI4" s="50"/>
      <c r="RWJ4" s="50"/>
      <c r="RWK4" s="50"/>
      <c r="RWL4" s="50"/>
      <c r="RWM4" s="50"/>
      <c r="RWN4" s="50"/>
      <c r="RWO4" s="50"/>
      <c r="RWP4" s="50"/>
      <c r="RWQ4" s="50"/>
      <c r="RWR4" s="52"/>
      <c r="RWS4" s="50"/>
      <c r="RWT4" s="55"/>
      <c r="RWU4" s="50"/>
      <c r="RWV4" s="50"/>
      <c r="RWW4" s="50"/>
      <c r="RWX4" s="50"/>
      <c r="RWY4" s="50"/>
      <c r="RWZ4" s="50"/>
      <c r="RXA4" s="50"/>
      <c r="RXB4" s="50"/>
      <c r="RXC4" s="50"/>
      <c r="RXD4" s="50"/>
      <c r="RXE4" s="50"/>
      <c r="RXF4" s="50"/>
      <c r="RXG4" s="50"/>
      <c r="RXH4" s="52"/>
      <c r="RXI4" s="50"/>
      <c r="RXJ4" s="55"/>
      <c r="RXK4" s="50"/>
      <c r="RXL4" s="50"/>
      <c r="RXM4" s="50"/>
      <c r="RXN4" s="50"/>
      <c r="RXO4" s="50"/>
      <c r="RXP4" s="50"/>
      <c r="RXQ4" s="50"/>
      <c r="RXR4" s="50"/>
      <c r="RXS4" s="50"/>
      <c r="RXT4" s="50"/>
      <c r="RXU4" s="50"/>
      <c r="RXV4" s="50"/>
      <c r="RXW4" s="50"/>
      <c r="RXX4" s="52"/>
      <c r="RXY4" s="50"/>
      <c r="RXZ4" s="55"/>
      <c r="RYA4" s="50"/>
      <c r="RYB4" s="50"/>
      <c r="RYC4" s="50"/>
      <c r="RYD4" s="50"/>
      <c r="RYE4" s="50"/>
      <c r="RYF4" s="50"/>
      <c r="RYG4" s="50"/>
      <c r="RYH4" s="50"/>
      <c r="RYI4" s="50"/>
      <c r="RYJ4" s="50"/>
      <c r="RYK4" s="50"/>
      <c r="RYL4" s="50"/>
      <c r="RYM4" s="50"/>
      <c r="RYN4" s="52"/>
      <c r="RYO4" s="50"/>
      <c r="RYP4" s="55"/>
      <c r="RYQ4" s="50"/>
      <c r="RYR4" s="50"/>
      <c r="RYS4" s="50"/>
      <c r="RYT4" s="50"/>
      <c r="RYU4" s="50"/>
      <c r="RYV4" s="50"/>
      <c r="RYW4" s="50"/>
      <c r="RYX4" s="50"/>
      <c r="RYY4" s="50"/>
      <c r="RYZ4" s="50"/>
      <c r="RZA4" s="50"/>
      <c r="RZB4" s="50"/>
      <c r="RZC4" s="50"/>
      <c r="RZD4" s="52"/>
      <c r="RZE4" s="50"/>
      <c r="RZF4" s="55"/>
      <c r="RZG4" s="50"/>
      <c r="RZH4" s="50"/>
      <c r="RZI4" s="50"/>
      <c r="RZJ4" s="50"/>
      <c r="RZK4" s="50"/>
      <c r="RZL4" s="50"/>
      <c r="RZM4" s="50"/>
      <c r="RZN4" s="50"/>
      <c r="RZO4" s="50"/>
      <c r="RZP4" s="50"/>
      <c r="RZQ4" s="50"/>
      <c r="RZR4" s="50"/>
      <c r="RZS4" s="50"/>
      <c r="RZT4" s="52"/>
      <c r="RZU4" s="50"/>
      <c r="RZV4" s="55"/>
      <c r="RZW4" s="50"/>
      <c r="RZX4" s="50"/>
      <c r="RZY4" s="50"/>
      <c r="RZZ4" s="50"/>
      <c r="SAA4" s="50"/>
      <c r="SAB4" s="50"/>
      <c r="SAC4" s="50"/>
      <c r="SAD4" s="50"/>
      <c r="SAE4" s="50"/>
      <c r="SAF4" s="50"/>
      <c r="SAG4" s="50"/>
      <c r="SAH4" s="50"/>
      <c r="SAI4" s="50"/>
      <c r="SAJ4" s="52"/>
      <c r="SAK4" s="50"/>
      <c r="SAL4" s="55"/>
      <c r="SAM4" s="50"/>
      <c r="SAN4" s="50"/>
      <c r="SAO4" s="50"/>
      <c r="SAP4" s="50"/>
      <c r="SAQ4" s="50"/>
      <c r="SAR4" s="50"/>
      <c r="SAS4" s="50"/>
      <c r="SAT4" s="50"/>
      <c r="SAU4" s="50"/>
      <c r="SAV4" s="50"/>
      <c r="SAW4" s="50"/>
      <c r="SAX4" s="50"/>
      <c r="SAY4" s="50"/>
      <c r="SAZ4" s="52"/>
      <c r="SBA4" s="50"/>
      <c r="SBB4" s="55"/>
      <c r="SBC4" s="50"/>
      <c r="SBD4" s="50"/>
      <c r="SBE4" s="50"/>
      <c r="SBF4" s="50"/>
      <c r="SBG4" s="50"/>
      <c r="SBH4" s="50"/>
      <c r="SBI4" s="50"/>
      <c r="SBJ4" s="50"/>
      <c r="SBK4" s="50"/>
      <c r="SBL4" s="50"/>
      <c r="SBM4" s="50"/>
      <c r="SBN4" s="50"/>
      <c r="SBO4" s="50"/>
      <c r="SBP4" s="52"/>
      <c r="SBQ4" s="50"/>
      <c r="SBR4" s="55"/>
      <c r="SBS4" s="50"/>
      <c r="SBT4" s="50"/>
      <c r="SBU4" s="50"/>
      <c r="SBV4" s="50"/>
      <c r="SBW4" s="50"/>
      <c r="SBX4" s="50"/>
      <c r="SBY4" s="50"/>
      <c r="SBZ4" s="50"/>
      <c r="SCA4" s="50"/>
      <c r="SCB4" s="50"/>
      <c r="SCC4" s="50"/>
      <c r="SCD4" s="50"/>
      <c r="SCE4" s="50"/>
      <c r="SCF4" s="52"/>
      <c r="SCG4" s="50"/>
      <c r="SCH4" s="55"/>
      <c r="SCI4" s="50"/>
      <c r="SCJ4" s="50"/>
      <c r="SCK4" s="50"/>
      <c r="SCL4" s="50"/>
      <c r="SCM4" s="50"/>
      <c r="SCN4" s="50"/>
      <c r="SCO4" s="50"/>
      <c r="SCP4" s="50"/>
      <c r="SCQ4" s="50"/>
      <c r="SCR4" s="50"/>
      <c r="SCS4" s="50"/>
      <c r="SCT4" s="50"/>
      <c r="SCU4" s="50"/>
      <c r="SCV4" s="52"/>
      <c r="SCW4" s="50"/>
      <c r="SCX4" s="55"/>
      <c r="SCY4" s="50"/>
      <c r="SCZ4" s="50"/>
      <c r="SDA4" s="50"/>
      <c r="SDB4" s="50"/>
      <c r="SDC4" s="50"/>
      <c r="SDD4" s="50"/>
      <c r="SDE4" s="50"/>
      <c r="SDF4" s="50"/>
      <c r="SDG4" s="50"/>
      <c r="SDH4" s="50"/>
      <c r="SDI4" s="50"/>
      <c r="SDJ4" s="50"/>
      <c r="SDK4" s="50"/>
      <c r="SDL4" s="52"/>
      <c r="SDM4" s="50"/>
      <c r="SDN4" s="55"/>
      <c r="SDO4" s="50"/>
      <c r="SDP4" s="50"/>
      <c r="SDQ4" s="50"/>
      <c r="SDR4" s="50"/>
      <c r="SDS4" s="50"/>
      <c r="SDT4" s="50"/>
      <c r="SDU4" s="50"/>
      <c r="SDV4" s="50"/>
      <c r="SDW4" s="50"/>
      <c r="SDX4" s="50"/>
      <c r="SDY4" s="50"/>
      <c r="SDZ4" s="50"/>
      <c r="SEA4" s="50"/>
      <c r="SEB4" s="52"/>
      <c r="SEC4" s="50"/>
      <c r="SED4" s="55"/>
      <c r="SEE4" s="50"/>
      <c r="SEF4" s="50"/>
      <c r="SEG4" s="50"/>
      <c r="SEH4" s="50"/>
      <c r="SEI4" s="50"/>
      <c r="SEJ4" s="50"/>
      <c r="SEK4" s="50"/>
      <c r="SEL4" s="50"/>
      <c r="SEM4" s="50"/>
      <c r="SEN4" s="50"/>
      <c r="SEO4" s="50"/>
      <c r="SEP4" s="50"/>
      <c r="SEQ4" s="50"/>
      <c r="SER4" s="52"/>
      <c r="SES4" s="50"/>
      <c r="SET4" s="55"/>
      <c r="SEU4" s="50"/>
      <c r="SEV4" s="50"/>
      <c r="SEW4" s="50"/>
      <c r="SEX4" s="50"/>
      <c r="SEY4" s="50"/>
      <c r="SEZ4" s="50"/>
      <c r="SFA4" s="50"/>
      <c r="SFB4" s="50"/>
      <c r="SFC4" s="50"/>
      <c r="SFD4" s="50"/>
      <c r="SFE4" s="50"/>
      <c r="SFF4" s="50"/>
      <c r="SFG4" s="50"/>
      <c r="SFH4" s="52"/>
      <c r="SFI4" s="50"/>
      <c r="SFJ4" s="55"/>
      <c r="SFK4" s="50"/>
      <c r="SFL4" s="50"/>
      <c r="SFM4" s="50"/>
      <c r="SFN4" s="50"/>
      <c r="SFO4" s="50"/>
      <c r="SFP4" s="50"/>
      <c r="SFQ4" s="50"/>
      <c r="SFR4" s="50"/>
      <c r="SFS4" s="50"/>
      <c r="SFT4" s="50"/>
      <c r="SFU4" s="50"/>
      <c r="SFV4" s="50"/>
      <c r="SFW4" s="50"/>
      <c r="SFX4" s="52"/>
      <c r="SFY4" s="50"/>
      <c r="SFZ4" s="55"/>
      <c r="SGA4" s="50"/>
      <c r="SGB4" s="50"/>
      <c r="SGC4" s="50"/>
      <c r="SGD4" s="50"/>
      <c r="SGE4" s="50"/>
      <c r="SGF4" s="50"/>
      <c r="SGG4" s="50"/>
      <c r="SGH4" s="50"/>
      <c r="SGI4" s="50"/>
      <c r="SGJ4" s="50"/>
      <c r="SGK4" s="50"/>
      <c r="SGL4" s="50"/>
      <c r="SGM4" s="50"/>
      <c r="SGN4" s="52"/>
      <c r="SGO4" s="50"/>
      <c r="SGP4" s="55"/>
      <c r="SGQ4" s="50"/>
      <c r="SGR4" s="50"/>
      <c r="SGS4" s="50"/>
      <c r="SGT4" s="50"/>
      <c r="SGU4" s="50"/>
      <c r="SGV4" s="50"/>
      <c r="SGW4" s="50"/>
      <c r="SGX4" s="50"/>
      <c r="SGY4" s="50"/>
      <c r="SGZ4" s="50"/>
      <c r="SHA4" s="50"/>
      <c r="SHB4" s="50"/>
      <c r="SHC4" s="50"/>
      <c r="SHD4" s="52"/>
      <c r="SHE4" s="50"/>
      <c r="SHF4" s="55"/>
      <c r="SHG4" s="50"/>
      <c r="SHH4" s="50"/>
      <c r="SHI4" s="50"/>
      <c r="SHJ4" s="50"/>
      <c r="SHK4" s="50"/>
      <c r="SHL4" s="50"/>
      <c r="SHM4" s="50"/>
      <c r="SHN4" s="50"/>
      <c r="SHO4" s="50"/>
      <c r="SHP4" s="50"/>
      <c r="SHQ4" s="50"/>
      <c r="SHR4" s="50"/>
      <c r="SHS4" s="50"/>
      <c r="SHT4" s="52"/>
      <c r="SHU4" s="50"/>
      <c r="SHV4" s="55"/>
      <c r="SHW4" s="50"/>
      <c r="SHX4" s="50"/>
      <c r="SHY4" s="50"/>
      <c r="SHZ4" s="50"/>
      <c r="SIA4" s="50"/>
      <c r="SIB4" s="50"/>
      <c r="SIC4" s="50"/>
      <c r="SID4" s="50"/>
      <c r="SIE4" s="50"/>
      <c r="SIF4" s="50"/>
      <c r="SIG4" s="50"/>
      <c r="SIH4" s="50"/>
      <c r="SII4" s="50"/>
      <c r="SIJ4" s="52"/>
      <c r="SIK4" s="50"/>
      <c r="SIL4" s="55"/>
      <c r="SIM4" s="50"/>
      <c r="SIN4" s="50"/>
      <c r="SIO4" s="50"/>
      <c r="SIP4" s="50"/>
      <c r="SIQ4" s="50"/>
      <c r="SIR4" s="50"/>
      <c r="SIS4" s="50"/>
      <c r="SIT4" s="50"/>
      <c r="SIU4" s="50"/>
      <c r="SIV4" s="50"/>
      <c r="SIW4" s="50"/>
      <c r="SIX4" s="50"/>
      <c r="SIY4" s="50"/>
      <c r="SIZ4" s="52"/>
      <c r="SJA4" s="50"/>
      <c r="SJB4" s="55"/>
      <c r="SJC4" s="50"/>
      <c r="SJD4" s="50"/>
      <c r="SJE4" s="50"/>
      <c r="SJF4" s="50"/>
      <c r="SJG4" s="50"/>
      <c r="SJH4" s="50"/>
      <c r="SJI4" s="50"/>
      <c r="SJJ4" s="50"/>
      <c r="SJK4" s="50"/>
      <c r="SJL4" s="50"/>
      <c r="SJM4" s="50"/>
      <c r="SJN4" s="50"/>
      <c r="SJO4" s="50"/>
      <c r="SJP4" s="52"/>
      <c r="SJQ4" s="50"/>
      <c r="SJR4" s="55"/>
      <c r="SJS4" s="50"/>
      <c r="SJT4" s="50"/>
      <c r="SJU4" s="50"/>
      <c r="SJV4" s="50"/>
      <c r="SJW4" s="50"/>
      <c r="SJX4" s="50"/>
      <c r="SJY4" s="50"/>
      <c r="SJZ4" s="50"/>
      <c r="SKA4" s="50"/>
      <c r="SKB4" s="50"/>
      <c r="SKC4" s="50"/>
      <c r="SKD4" s="50"/>
      <c r="SKE4" s="50"/>
      <c r="SKF4" s="52"/>
      <c r="SKG4" s="50"/>
      <c r="SKH4" s="55"/>
      <c r="SKI4" s="50"/>
      <c r="SKJ4" s="50"/>
      <c r="SKK4" s="50"/>
      <c r="SKL4" s="50"/>
      <c r="SKM4" s="50"/>
      <c r="SKN4" s="50"/>
      <c r="SKO4" s="50"/>
      <c r="SKP4" s="50"/>
      <c r="SKQ4" s="50"/>
      <c r="SKR4" s="50"/>
      <c r="SKS4" s="50"/>
      <c r="SKT4" s="50"/>
      <c r="SKU4" s="50"/>
      <c r="SKV4" s="52"/>
      <c r="SKW4" s="50"/>
      <c r="SKX4" s="55"/>
      <c r="SKY4" s="50"/>
      <c r="SKZ4" s="50"/>
      <c r="SLA4" s="50"/>
      <c r="SLB4" s="50"/>
      <c r="SLC4" s="50"/>
      <c r="SLD4" s="50"/>
      <c r="SLE4" s="50"/>
      <c r="SLF4" s="50"/>
      <c r="SLG4" s="50"/>
      <c r="SLH4" s="50"/>
      <c r="SLI4" s="50"/>
      <c r="SLJ4" s="50"/>
      <c r="SLK4" s="50"/>
      <c r="SLL4" s="52"/>
      <c r="SLM4" s="50"/>
      <c r="SLN4" s="55"/>
      <c r="SLO4" s="50"/>
      <c r="SLP4" s="50"/>
      <c r="SLQ4" s="50"/>
      <c r="SLR4" s="50"/>
      <c r="SLS4" s="50"/>
      <c r="SLT4" s="50"/>
      <c r="SLU4" s="50"/>
      <c r="SLV4" s="50"/>
      <c r="SLW4" s="50"/>
      <c r="SLX4" s="50"/>
      <c r="SLY4" s="50"/>
      <c r="SLZ4" s="50"/>
      <c r="SMA4" s="50"/>
      <c r="SMB4" s="52"/>
      <c r="SMC4" s="50"/>
      <c r="SMD4" s="55"/>
      <c r="SME4" s="50"/>
      <c r="SMF4" s="50"/>
      <c r="SMG4" s="50"/>
      <c r="SMH4" s="50"/>
      <c r="SMI4" s="50"/>
      <c r="SMJ4" s="50"/>
      <c r="SMK4" s="50"/>
      <c r="SML4" s="50"/>
      <c r="SMM4" s="50"/>
      <c r="SMN4" s="50"/>
      <c r="SMO4" s="50"/>
      <c r="SMP4" s="50"/>
      <c r="SMQ4" s="50"/>
      <c r="SMR4" s="52"/>
      <c r="SMS4" s="50"/>
      <c r="SMT4" s="55"/>
      <c r="SMU4" s="50"/>
      <c r="SMV4" s="50"/>
      <c r="SMW4" s="50"/>
      <c r="SMX4" s="50"/>
      <c r="SMY4" s="50"/>
      <c r="SMZ4" s="50"/>
      <c r="SNA4" s="50"/>
      <c r="SNB4" s="50"/>
      <c r="SNC4" s="50"/>
      <c r="SND4" s="50"/>
      <c r="SNE4" s="50"/>
      <c r="SNF4" s="50"/>
      <c r="SNG4" s="50"/>
      <c r="SNH4" s="52"/>
      <c r="SNI4" s="50"/>
      <c r="SNJ4" s="55"/>
      <c r="SNK4" s="50"/>
      <c r="SNL4" s="50"/>
      <c r="SNM4" s="50"/>
      <c r="SNN4" s="50"/>
      <c r="SNO4" s="50"/>
      <c r="SNP4" s="50"/>
      <c r="SNQ4" s="50"/>
      <c r="SNR4" s="50"/>
      <c r="SNS4" s="50"/>
      <c r="SNT4" s="50"/>
      <c r="SNU4" s="50"/>
      <c r="SNV4" s="50"/>
      <c r="SNW4" s="50"/>
      <c r="SNX4" s="52"/>
      <c r="SNY4" s="50"/>
      <c r="SNZ4" s="55"/>
      <c r="SOA4" s="50"/>
      <c r="SOB4" s="50"/>
      <c r="SOC4" s="50"/>
      <c r="SOD4" s="50"/>
      <c r="SOE4" s="50"/>
      <c r="SOF4" s="50"/>
      <c r="SOG4" s="50"/>
      <c r="SOH4" s="50"/>
      <c r="SOI4" s="50"/>
      <c r="SOJ4" s="50"/>
      <c r="SOK4" s="50"/>
      <c r="SOL4" s="50"/>
      <c r="SOM4" s="50"/>
      <c r="SON4" s="52"/>
      <c r="SOO4" s="50"/>
      <c r="SOP4" s="55"/>
      <c r="SOQ4" s="50"/>
      <c r="SOR4" s="50"/>
      <c r="SOS4" s="50"/>
      <c r="SOT4" s="50"/>
      <c r="SOU4" s="50"/>
      <c r="SOV4" s="50"/>
      <c r="SOW4" s="50"/>
      <c r="SOX4" s="50"/>
      <c r="SOY4" s="50"/>
      <c r="SOZ4" s="50"/>
      <c r="SPA4" s="50"/>
      <c r="SPB4" s="50"/>
      <c r="SPC4" s="50"/>
      <c r="SPD4" s="52"/>
      <c r="SPE4" s="50"/>
      <c r="SPF4" s="55"/>
      <c r="SPG4" s="50"/>
      <c r="SPH4" s="50"/>
      <c r="SPI4" s="50"/>
      <c r="SPJ4" s="50"/>
      <c r="SPK4" s="50"/>
      <c r="SPL4" s="50"/>
      <c r="SPM4" s="50"/>
      <c r="SPN4" s="50"/>
      <c r="SPO4" s="50"/>
      <c r="SPP4" s="50"/>
      <c r="SPQ4" s="50"/>
      <c r="SPR4" s="50"/>
      <c r="SPS4" s="50"/>
      <c r="SPT4" s="52"/>
      <c r="SPU4" s="50"/>
      <c r="SPV4" s="55"/>
      <c r="SPW4" s="50"/>
      <c r="SPX4" s="50"/>
      <c r="SPY4" s="50"/>
      <c r="SPZ4" s="50"/>
      <c r="SQA4" s="50"/>
      <c r="SQB4" s="50"/>
      <c r="SQC4" s="50"/>
      <c r="SQD4" s="50"/>
      <c r="SQE4" s="50"/>
      <c r="SQF4" s="50"/>
      <c r="SQG4" s="50"/>
      <c r="SQH4" s="50"/>
      <c r="SQI4" s="50"/>
      <c r="SQJ4" s="52"/>
      <c r="SQK4" s="50"/>
      <c r="SQL4" s="55"/>
      <c r="SQM4" s="50"/>
      <c r="SQN4" s="50"/>
      <c r="SQO4" s="50"/>
      <c r="SQP4" s="50"/>
      <c r="SQQ4" s="50"/>
      <c r="SQR4" s="50"/>
      <c r="SQS4" s="50"/>
      <c r="SQT4" s="50"/>
      <c r="SQU4" s="50"/>
      <c r="SQV4" s="50"/>
      <c r="SQW4" s="50"/>
      <c r="SQX4" s="50"/>
      <c r="SQY4" s="50"/>
      <c r="SQZ4" s="52"/>
      <c r="SRA4" s="50"/>
      <c r="SRB4" s="55"/>
      <c r="SRC4" s="50"/>
      <c r="SRD4" s="50"/>
      <c r="SRE4" s="50"/>
      <c r="SRF4" s="50"/>
      <c r="SRG4" s="50"/>
      <c r="SRH4" s="50"/>
      <c r="SRI4" s="50"/>
      <c r="SRJ4" s="50"/>
      <c r="SRK4" s="50"/>
      <c r="SRL4" s="50"/>
      <c r="SRM4" s="50"/>
      <c r="SRN4" s="50"/>
      <c r="SRO4" s="50"/>
      <c r="SRP4" s="52"/>
      <c r="SRQ4" s="50"/>
      <c r="SRR4" s="55"/>
      <c r="SRS4" s="50"/>
      <c r="SRT4" s="50"/>
      <c r="SRU4" s="50"/>
      <c r="SRV4" s="50"/>
      <c r="SRW4" s="50"/>
      <c r="SRX4" s="50"/>
      <c r="SRY4" s="50"/>
      <c r="SRZ4" s="50"/>
      <c r="SSA4" s="50"/>
      <c r="SSB4" s="50"/>
      <c r="SSC4" s="50"/>
      <c r="SSD4" s="50"/>
      <c r="SSE4" s="50"/>
      <c r="SSF4" s="52"/>
      <c r="SSG4" s="50"/>
      <c r="SSH4" s="55"/>
      <c r="SSI4" s="50"/>
      <c r="SSJ4" s="50"/>
      <c r="SSK4" s="50"/>
      <c r="SSL4" s="50"/>
      <c r="SSM4" s="50"/>
      <c r="SSN4" s="50"/>
      <c r="SSO4" s="50"/>
      <c r="SSP4" s="50"/>
      <c r="SSQ4" s="50"/>
      <c r="SSR4" s="50"/>
      <c r="SSS4" s="50"/>
      <c r="SST4" s="50"/>
      <c r="SSU4" s="50"/>
      <c r="SSV4" s="52"/>
      <c r="SSW4" s="50"/>
      <c r="SSX4" s="55"/>
      <c r="SSY4" s="50"/>
      <c r="SSZ4" s="50"/>
      <c r="STA4" s="50"/>
      <c r="STB4" s="50"/>
      <c r="STC4" s="50"/>
      <c r="STD4" s="50"/>
      <c r="STE4" s="50"/>
      <c r="STF4" s="50"/>
      <c r="STG4" s="50"/>
      <c r="STH4" s="50"/>
      <c r="STI4" s="50"/>
      <c r="STJ4" s="50"/>
      <c r="STK4" s="50"/>
      <c r="STL4" s="52"/>
      <c r="STM4" s="50"/>
      <c r="STN4" s="55"/>
      <c r="STO4" s="50"/>
      <c r="STP4" s="50"/>
      <c r="STQ4" s="50"/>
      <c r="STR4" s="50"/>
      <c r="STS4" s="50"/>
      <c r="STT4" s="50"/>
      <c r="STU4" s="50"/>
      <c r="STV4" s="50"/>
      <c r="STW4" s="50"/>
      <c r="STX4" s="50"/>
      <c r="STY4" s="50"/>
      <c r="STZ4" s="50"/>
      <c r="SUA4" s="50"/>
      <c r="SUB4" s="52"/>
      <c r="SUC4" s="50"/>
      <c r="SUD4" s="55"/>
      <c r="SUE4" s="50"/>
      <c r="SUF4" s="50"/>
      <c r="SUG4" s="50"/>
      <c r="SUH4" s="50"/>
      <c r="SUI4" s="50"/>
      <c r="SUJ4" s="50"/>
      <c r="SUK4" s="50"/>
      <c r="SUL4" s="50"/>
      <c r="SUM4" s="50"/>
      <c r="SUN4" s="50"/>
      <c r="SUO4" s="50"/>
      <c r="SUP4" s="50"/>
      <c r="SUQ4" s="50"/>
      <c r="SUR4" s="52"/>
      <c r="SUS4" s="50"/>
      <c r="SUT4" s="55"/>
      <c r="SUU4" s="50"/>
      <c r="SUV4" s="50"/>
      <c r="SUW4" s="50"/>
      <c r="SUX4" s="50"/>
      <c r="SUY4" s="50"/>
      <c r="SUZ4" s="50"/>
      <c r="SVA4" s="50"/>
      <c r="SVB4" s="50"/>
      <c r="SVC4" s="50"/>
      <c r="SVD4" s="50"/>
      <c r="SVE4" s="50"/>
      <c r="SVF4" s="50"/>
      <c r="SVG4" s="50"/>
      <c r="SVH4" s="52"/>
      <c r="SVI4" s="50"/>
      <c r="SVJ4" s="55"/>
      <c r="SVK4" s="50"/>
      <c r="SVL4" s="50"/>
      <c r="SVM4" s="50"/>
      <c r="SVN4" s="50"/>
      <c r="SVO4" s="50"/>
      <c r="SVP4" s="50"/>
      <c r="SVQ4" s="50"/>
      <c r="SVR4" s="50"/>
      <c r="SVS4" s="50"/>
      <c r="SVT4" s="50"/>
      <c r="SVU4" s="50"/>
      <c r="SVV4" s="50"/>
      <c r="SVW4" s="50"/>
      <c r="SVX4" s="52"/>
      <c r="SVY4" s="50"/>
      <c r="SVZ4" s="55"/>
      <c r="SWA4" s="50"/>
      <c r="SWB4" s="50"/>
      <c r="SWC4" s="50"/>
      <c r="SWD4" s="50"/>
      <c r="SWE4" s="50"/>
      <c r="SWF4" s="50"/>
      <c r="SWG4" s="50"/>
      <c r="SWH4" s="50"/>
      <c r="SWI4" s="50"/>
      <c r="SWJ4" s="50"/>
      <c r="SWK4" s="50"/>
      <c r="SWL4" s="50"/>
      <c r="SWM4" s="50"/>
      <c r="SWN4" s="52"/>
      <c r="SWO4" s="50"/>
      <c r="SWP4" s="55"/>
      <c r="SWQ4" s="50"/>
      <c r="SWR4" s="50"/>
      <c r="SWS4" s="50"/>
      <c r="SWT4" s="50"/>
      <c r="SWU4" s="50"/>
      <c r="SWV4" s="50"/>
      <c r="SWW4" s="50"/>
      <c r="SWX4" s="50"/>
      <c r="SWY4" s="50"/>
      <c r="SWZ4" s="50"/>
      <c r="SXA4" s="50"/>
      <c r="SXB4" s="50"/>
      <c r="SXC4" s="50"/>
      <c r="SXD4" s="52"/>
      <c r="SXE4" s="50"/>
      <c r="SXF4" s="55"/>
      <c r="SXG4" s="50"/>
      <c r="SXH4" s="50"/>
      <c r="SXI4" s="50"/>
      <c r="SXJ4" s="50"/>
      <c r="SXK4" s="50"/>
      <c r="SXL4" s="50"/>
      <c r="SXM4" s="50"/>
      <c r="SXN4" s="50"/>
      <c r="SXO4" s="50"/>
      <c r="SXP4" s="50"/>
      <c r="SXQ4" s="50"/>
      <c r="SXR4" s="50"/>
      <c r="SXS4" s="50"/>
      <c r="SXT4" s="52"/>
      <c r="SXU4" s="50"/>
      <c r="SXV4" s="55"/>
      <c r="SXW4" s="50"/>
      <c r="SXX4" s="50"/>
      <c r="SXY4" s="50"/>
      <c r="SXZ4" s="50"/>
      <c r="SYA4" s="50"/>
      <c r="SYB4" s="50"/>
      <c r="SYC4" s="50"/>
      <c r="SYD4" s="50"/>
      <c r="SYE4" s="50"/>
      <c r="SYF4" s="50"/>
      <c r="SYG4" s="50"/>
      <c r="SYH4" s="50"/>
      <c r="SYI4" s="50"/>
      <c r="SYJ4" s="52"/>
      <c r="SYK4" s="50"/>
      <c r="SYL4" s="55"/>
      <c r="SYM4" s="50"/>
      <c r="SYN4" s="50"/>
      <c r="SYO4" s="50"/>
      <c r="SYP4" s="50"/>
      <c r="SYQ4" s="50"/>
      <c r="SYR4" s="50"/>
      <c r="SYS4" s="50"/>
      <c r="SYT4" s="50"/>
      <c r="SYU4" s="50"/>
      <c r="SYV4" s="50"/>
      <c r="SYW4" s="50"/>
      <c r="SYX4" s="50"/>
      <c r="SYY4" s="50"/>
      <c r="SYZ4" s="52"/>
      <c r="SZA4" s="50"/>
      <c r="SZB4" s="55"/>
      <c r="SZC4" s="50"/>
      <c r="SZD4" s="50"/>
      <c r="SZE4" s="50"/>
      <c r="SZF4" s="50"/>
      <c r="SZG4" s="50"/>
      <c r="SZH4" s="50"/>
      <c r="SZI4" s="50"/>
      <c r="SZJ4" s="50"/>
      <c r="SZK4" s="50"/>
      <c r="SZL4" s="50"/>
      <c r="SZM4" s="50"/>
      <c r="SZN4" s="50"/>
      <c r="SZO4" s="50"/>
      <c r="SZP4" s="52"/>
      <c r="SZQ4" s="50"/>
      <c r="SZR4" s="55"/>
      <c r="SZS4" s="50"/>
      <c r="SZT4" s="50"/>
      <c r="SZU4" s="50"/>
      <c r="SZV4" s="50"/>
      <c r="SZW4" s="50"/>
      <c r="SZX4" s="50"/>
      <c r="SZY4" s="50"/>
      <c r="SZZ4" s="50"/>
      <c r="TAA4" s="50"/>
      <c r="TAB4" s="50"/>
      <c r="TAC4" s="50"/>
      <c r="TAD4" s="50"/>
      <c r="TAE4" s="50"/>
      <c r="TAF4" s="52"/>
      <c r="TAG4" s="50"/>
      <c r="TAH4" s="55"/>
      <c r="TAI4" s="50"/>
      <c r="TAJ4" s="50"/>
      <c r="TAK4" s="50"/>
      <c r="TAL4" s="50"/>
      <c r="TAM4" s="50"/>
      <c r="TAN4" s="50"/>
      <c r="TAO4" s="50"/>
      <c r="TAP4" s="50"/>
      <c r="TAQ4" s="50"/>
      <c r="TAR4" s="50"/>
      <c r="TAS4" s="50"/>
      <c r="TAT4" s="50"/>
      <c r="TAU4" s="50"/>
      <c r="TAV4" s="52"/>
      <c r="TAW4" s="50"/>
      <c r="TAX4" s="55"/>
      <c r="TAY4" s="50"/>
      <c r="TAZ4" s="50"/>
      <c r="TBA4" s="50"/>
      <c r="TBB4" s="50"/>
      <c r="TBC4" s="50"/>
      <c r="TBD4" s="50"/>
      <c r="TBE4" s="50"/>
      <c r="TBF4" s="50"/>
      <c r="TBG4" s="50"/>
      <c r="TBH4" s="50"/>
      <c r="TBI4" s="50"/>
      <c r="TBJ4" s="50"/>
      <c r="TBK4" s="50"/>
      <c r="TBL4" s="52"/>
      <c r="TBM4" s="50"/>
      <c r="TBN4" s="55"/>
      <c r="TBO4" s="50"/>
      <c r="TBP4" s="50"/>
      <c r="TBQ4" s="50"/>
      <c r="TBR4" s="50"/>
      <c r="TBS4" s="50"/>
      <c r="TBT4" s="50"/>
      <c r="TBU4" s="50"/>
      <c r="TBV4" s="50"/>
      <c r="TBW4" s="50"/>
      <c r="TBX4" s="50"/>
      <c r="TBY4" s="50"/>
      <c r="TBZ4" s="50"/>
      <c r="TCA4" s="50"/>
      <c r="TCB4" s="52"/>
      <c r="TCC4" s="50"/>
      <c r="TCD4" s="55"/>
      <c r="TCE4" s="50"/>
      <c r="TCF4" s="50"/>
      <c r="TCG4" s="50"/>
      <c r="TCH4" s="50"/>
      <c r="TCI4" s="50"/>
      <c r="TCJ4" s="50"/>
      <c r="TCK4" s="50"/>
      <c r="TCL4" s="50"/>
      <c r="TCM4" s="50"/>
      <c r="TCN4" s="50"/>
      <c r="TCO4" s="50"/>
      <c r="TCP4" s="50"/>
      <c r="TCQ4" s="50"/>
      <c r="TCR4" s="52"/>
      <c r="TCS4" s="50"/>
      <c r="TCT4" s="55"/>
      <c r="TCU4" s="50"/>
      <c r="TCV4" s="50"/>
      <c r="TCW4" s="50"/>
      <c r="TCX4" s="50"/>
      <c r="TCY4" s="50"/>
      <c r="TCZ4" s="50"/>
      <c r="TDA4" s="50"/>
      <c r="TDB4" s="50"/>
      <c r="TDC4" s="50"/>
      <c r="TDD4" s="50"/>
      <c r="TDE4" s="50"/>
      <c r="TDF4" s="50"/>
      <c r="TDG4" s="50"/>
      <c r="TDH4" s="52"/>
      <c r="TDI4" s="50"/>
      <c r="TDJ4" s="55"/>
      <c r="TDK4" s="50"/>
      <c r="TDL4" s="50"/>
      <c r="TDM4" s="50"/>
      <c r="TDN4" s="50"/>
      <c r="TDO4" s="50"/>
      <c r="TDP4" s="50"/>
      <c r="TDQ4" s="50"/>
      <c r="TDR4" s="50"/>
      <c r="TDS4" s="50"/>
      <c r="TDT4" s="50"/>
      <c r="TDU4" s="50"/>
      <c r="TDV4" s="50"/>
      <c r="TDW4" s="50"/>
      <c r="TDX4" s="52"/>
      <c r="TDY4" s="50"/>
      <c r="TDZ4" s="55"/>
      <c r="TEA4" s="50"/>
      <c r="TEB4" s="50"/>
      <c r="TEC4" s="50"/>
      <c r="TED4" s="50"/>
      <c r="TEE4" s="50"/>
      <c r="TEF4" s="50"/>
      <c r="TEG4" s="50"/>
      <c r="TEH4" s="50"/>
      <c r="TEI4" s="50"/>
      <c r="TEJ4" s="50"/>
      <c r="TEK4" s="50"/>
      <c r="TEL4" s="50"/>
      <c r="TEM4" s="50"/>
      <c r="TEN4" s="52"/>
      <c r="TEO4" s="50"/>
      <c r="TEP4" s="55"/>
      <c r="TEQ4" s="50"/>
      <c r="TER4" s="50"/>
      <c r="TES4" s="50"/>
      <c r="TET4" s="50"/>
      <c r="TEU4" s="50"/>
      <c r="TEV4" s="50"/>
      <c r="TEW4" s="50"/>
      <c r="TEX4" s="50"/>
      <c r="TEY4" s="50"/>
      <c r="TEZ4" s="50"/>
      <c r="TFA4" s="50"/>
      <c r="TFB4" s="50"/>
      <c r="TFC4" s="50"/>
      <c r="TFD4" s="52"/>
      <c r="TFE4" s="50"/>
      <c r="TFF4" s="55"/>
      <c r="TFG4" s="50"/>
      <c r="TFH4" s="50"/>
      <c r="TFI4" s="50"/>
      <c r="TFJ4" s="50"/>
      <c r="TFK4" s="50"/>
      <c r="TFL4" s="50"/>
      <c r="TFM4" s="50"/>
      <c r="TFN4" s="50"/>
      <c r="TFO4" s="50"/>
      <c r="TFP4" s="50"/>
      <c r="TFQ4" s="50"/>
      <c r="TFR4" s="50"/>
      <c r="TFS4" s="50"/>
      <c r="TFT4" s="52"/>
      <c r="TFU4" s="50"/>
      <c r="TFV4" s="55"/>
      <c r="TFW4" s="50"/>
      <c r="TFX4" s="50"/>
      <c r="TFY4" s="50"/>
      <c r="TFZ4" s="50"/>
      <c r="TGA4" s="50"/>
      <c r="TGB4" s="50"/>
      <c r="TGC4" s="50"/>
      <c r="TGD4" s="50"/>
      <c r="TGE4" s="50"/>
      <c r="TGF4" s="50"/>
      <c r="TGG4" s="50"/>
      <c r="TGH4" s="50"/>
      <c r="TGI4" s="50"/>
      <c r="TGJ4" s="52"/>
      <c r="TGK4" s="50"/>
      <c r="TGL4" s="55"/>
      <c r="TGM4" s="50"/>
      <c r="TGN4" s="50"/>
      <c r="TGO4" s="50"/>
      <c r="TGP4" s="50"/>
      <c r="TGQ4" s="50"/>
      <c r="TGR4" s="50"/>
      <c r="TGS4" s="50"/>
      <c r="TGT4" s="50"/>
      <c r="TGU4" s="50"/>
      <c r="TGV4" s="50"/>
      <c r="TGW4" s="50"/>
      <c r="TGX4" s="50"/>
      <c r="TGY4" s="50"/>
      <c r="TGZ4" s="52"/>
      <c r="THA4" s="50"/>
      <c r="THB4" s="55"/>
      <c r="THC4" s="50"/>
      <c r="THD4" s="50"/>
      <c r="THE4" s="50"/>
      <c r="THF4" s="50"/>
      <c r="THG4" s="50"/>
      <c r="THH4" s="50"/>
      <c r="THI4" s="50"/>
      <c r="THJ4" s="50"/>
      <c r="THK4" s="50"/>
      <c r="THL4" s="50"/>
      <c r="THM4" s="50"/>
      <c r="THN4" s="50"/>
      <c r="THO4" s="50"/>
      <c r="THP4" s="52"/>
      <c r="THQ4" s="50"/>
      <c r="THR4" s="55"/>
      <c r="THS4" s="50"/>
      <c r="THT4" s="50"/>
      <c r="THU4" s="50"/>
      <c r="THV4" s="50"/>
      <c r="THW4" s="50"/>
      <c r="THX4" s="50"/>
      <c r="THY4" s="50"/>
      <c r="THZ4" s="50"/>
      <c r="TIA4" s="50"/>
      <c r="TIB4" s="50"/>
      <c r="TIC4" s="50"/>
      <c r="TID4" s="50"/>
      <c r="TIE4" s="50"/>
      <c r="TIF4" s="52"/>
      <c r="TIG4" s="50"/>
      <c r="TIH4" s="55"/>
      <c r="TII4" s="50"/>
      <c r="TIJ4" s="50"/>
      <c r="TIK4" s="50"/>
      <c r="TIL4" s="50"/>
      <c r="TIM4" s="50"/>
      <c r="TIN4" s="50"/>
      <c r="TIO4" s="50"/>
      <c r="TIP4" s="50"/>
      <c r="TIQ4" s="50"/>
      <c r="TIR4" s="50"/>
      <c r="TIS4" s="50"/>
      <c r="TIT4" s="50"/>
      <c r="TIU4" s="50"/>
      <c r="TIV4" s="52"/>
      <c r="TIW4" s="50"/>
      <c r="TIX4" s="55"/>
      <c r="TIY4" s="50"/>
      <c r="TIZ4" s="50"/>
      <c r="TJA4" s="50"/>
      <c r="TJB4" s="50"/>
      <c r="TJC4" s="50"/>
      <c r="TJD4" s="50"/>
      <c r="TJE4" s="50"/>
      <c r="TJF4" s="50"/>
      <c r="TJG4" s="50"/>
      <c r="TJH4" s="50"/>
      <c r="TJI4" s="50"/>
      <c r="TJJ4" s="50"/>
      <c r="TJK4" s="50"/>
      <c r="TJL4" s="52"/>
      <c r="TJM4" s="50"/>
      <c r="TJN4" s="55"/>
      <c r="TJO4" s="50"/>
      <c r="TJP4" s="50"/>
      <c r="TJQ4" s="50"/>
      <c r="TJR4" s="50"/>
      <c r="TJS4" s="50"/>
      <c r="TJT4" s="50"/>
      <c r="TJU4" s="50"/>
      <c r="TJV4" s="50"/>
      <c r="TJW4" s="50"/>
      <c r="TJX4" s="50"/>
      <c r="TJY4" s="50"/>
      <c r="TJZ4" s="50"/>
      <c r="TKA4" s="50"/>
      <c r="TKB4" s="52"/>
      <c r="TKC4" s="50"/>
      <c r="TKD4" s="55"/>
      <c r="TKE4" s="50"/>
      <c r="TKF4" s="50"/>
      <c r="TKG4" s="50"/>
      <c r="TKH4" s="50"/>
      <c r="TKI4" s="50"/>
      <c r="TKJ4" s="50"/>
      <c r="TKK4" s="50"/>
      <c r="TKL4" s="50"/>
      <c r="TKM4" s="50"/>
      <c r="TKN4" s="50"/>
      <c r="TKO4" s="50"/>
      <c r="TKP4" s="50"/>
      <c r="TKQ4" s="50"/>
      <c r="TKR4" s="52"/>
      <c r="TKS4" s="50"/>
      <c r="TKT4" s="55"/>
      <c r="TKU4" s="50"/>
      <c r="TKV4" s="50"/>
      <c r="TKW4" s="50"/>
      <c r="TKX4" s="50"/>
      <c r="TKY4" s="50"/>
      <c r="TKZ4" s="50"/>
      <c r="TLA4" s="50"/>
      <c r="TLB4" s="50"/>
      <c r="TLC4" s="50"/>
      <c r="TLD4" s="50"/>
      <c r="TLE4" s="50"/>
      <c r="TLF4" s="50"/>
      <c r="TLG4" s="50"/>
      <c r="TLH4" s="52"/>
      <c r="TLI4" s="50"/>
      <c r="TLJ4" s="55"/>
      <c r="TLK4" s="50"/>
      <c r="TLL4" s="50"/>
      <c r="TLM4" s="50"/>
      <c r="TLN4" s="50"/>
      <c r="TLO4" s="50"/>
      <c r="TLP4" s="50"/>
      <c r="TLQ4" s="50"/>
      <c r="TLR4" s="50"/>
      <c r="TLS4" s="50"/>
      <c r="TLT4" s="50"/>
      <c r="TLU4" s="50"/>
      <c r="TLV4" s="50"/>
      <c r="TLW4" s="50"/>
      <c r="TLX4" s="52"/>
      <c r="TLY4" s="50"/>
      <c r="TLZ4" s="55"/>
      <c r="TMA4" s="50"/>
      <c r="TMB4" s="50"/>
      <c r="TMC4" s="50"/>
      <c r="TMD4" s="50"/>
      <c r="TME4" s="50"/>
      <c r="TMF4" s="50"/>
      <c r="TMG4" s="50"/>
      <c r="TMH4" s="50"/>
      <c r="TMI4" s="50"/>
      <c r="TMJ4" s="50"/>
      <c r="TMK4" s="50"/>
      <c r="TML4" s="50"/>
      <c r="TMM4" s="50"/>
      <c r="TMN4" s="52"/>
      <c r="TMO4" s="50"/>
      <c r="TMP4" s="55"/>
      <c r="TMQ4" s="50"/>
      <c r="TMR4" s="50"/>
      <c r="TMS4" s="50"/>
      <c r="TMT4" s="50"/>
      <c r="TMU4" s="50"/>
      <c r="TMV4" s="50"/>
      <c r="TMW4" s="50"/>
      <c r="TMX4" s="50"/>
      <c r="TMY4" s="50"/>
      <c r="TMZ4" s="50"/>
      <c r="TNA4" s="50"/>
      <c r="TNB4" s="50"/>
      <c r="TNC4" s="50"/>
      <c r="TND4" s="52"/>
      <c r="TNE4" s="50"/>
      <c r="TNF4" s="55"/>
      <c r="TNG4" s="50"/>
      <c r="TNH4" s="50"/>
      <c r="TNI4" s="50"/>
      <c r="TNJ4" s="50"/>
      <c r="TNK4" s="50"/>
      <c r="TNL4" s="50"/>
      <c r="TNM4" s="50"/>
      <c r="TNN4" s="50"/>
      <c r="TNO4" s="50"/>
      <c r="TNP4" s="50"/>
      <c r="TNQ4" s="50"/>
      <c r="TNR4" s="50"/>
      <c r="TNS4" s="50"/>
      <c r="TNT4" s="52"/>
      <c r="TNU4" s="50"/>
      <c r="TNV4" s="55"/>
      <c r="TNW4" s="50"/>
      <c r="TNX4" s="50"/>
      <c r="TNY4" s="50"/>
      <c r="TNZ4" s="50"/>
      <c r="TOA4" s="50"/>
      <c r="TOB4" s="50"/>
      <c r="TOC4" s="50"/>
      <c r="TOD4" s="50"/>
      <c r="TOE4" s="50"/>
      <c r="TOF4" s="50"/>
      <c r="TOG4" s="50"/>
      <c r="TOH4" s="50"/>
      <c r="TOI4" s="50"/>
      <c r="TOJ4" s="52"/>
      <c r="TOK4" s="50"/>
      <c r="TOL4" s="55"/>
      <c r="TOM4" s="50"/>
      <c r="TON4" s="50"/>
      <c r="TOO4" s="50"/>
      <c r="TOP4" s="50"/>
      <c r="TOQ4" s="50"/>
      <c r="TOR4" s="50"/>
      <c r="TOS4" s="50"/>
      <c r="TOT4" s="50"/>
      <c r="TOU4" s="50"/>
      <c r="TOV4" s="50"/>
      <c r="TOW4" s="50"/>
      <c r="TOX4" s="50"/>
      <c r="TOY4" s="50"/>
      <c r="TOZ4" s="52"/>
      <c r="TPA4" s="50"/>
      <c r="TPB4" s="55"/>
      <c r="TPC4" s="50"/>
      <c r="TPD4" s="50"/>
      <c r="TPE4" s="50"/>
      <c r="TPF4" s="50"/>
      <c r="TPG4" s="50"/>
      <c r="TPH4" s="50"/>
      <c r="TPI4" s="50"/>
      <c r="TPJ4" s="50"/>
      <c r="TPK4" s="50"/>
      <c r="TPL4" s="50"/>
      <c r="TPM4" s="50"/>
      <c r="TPN4" s="50"/>
      <c r="TPO4" s="50"/>
      <c r="TPP4" s="52"/>
      <c r="TPQ4" s="50"/>
      <c r="TPR4" s="55"/>
      <c r="TPS4" s="50"/>
      <c r="TPT4" s="50"/>
      <c r="TPU4" s="50"/>
      <c r="TPV4" s="50"/>
      <c r="TPW4" s="50"/>
      <c r="TPX4" s="50"/>
      <c r="TPY4" s="50"/>
      <c r="TPZ4" s="50"/>
      <c r="TQA4" s="50"/>
      <c r="TQB4" s="50"/>
      <c r="TQC4" s="50"/>
      <c r="TQD4" s="50"/>
      <c r="TQE4" s="50"/>
      <c r="TQF4" s="52"/>
      <c r="TQG4" s="50"/>
      <c r="TQH4" s="55"/>
      <c r="TQI4" s="50"/>
      <c r="TQJ4" s="50"/>
      <c r="TQK4" s="50"/>
      <c r="TQL4" s="50"/>
      <c r="TQM4" s="50"/>
      <c r="TQN4" s="50"/>
      <c r="TQO4" s="50"/>
      <c r="TQP4" s="50"/>
      <c r="TQQ4" s="50"/>
      <c r="TQR4" s="50"/>
      <c r="TQS4" s="50"/>
      <c r="TQT4" s="50"/>
      <c r="TQU4" s="50"/>
      <c r="TQV4" s="52"/>
      <c r="TQW4" s="50"/>
      <c r="TQX4" s="55"/>
      <c r="TQY4" s="50"/>
      <c r="TQZ4" s="50"/>
      <c r="TRA4" s="50"/>
      <c r="TRB4" s="50"/>
      <c r="TRC4" s="50"/>
      <c r="TRD4" s="50"/>
      <c r="TRE4" s="50"/>
      <c r="TRF4" s="50"/>
      <c r="TRG4" s="50"/>
      <c r="TRH4" s="50"/>
      <c r="TRI4" s="50"/>
      <c r="TRJ4" s="50"/>
      <c r="TRK4" s="50"/>
      <c r="TRL4" s="52"/>
      <c r="TRM4" s="50"/>
      <c r="TRN4" s="55"/>
      <c r="TRO4" s="50"/>
      <c r="TRP4" s="50"/>
      <c r="TRQ4" s="50"/>
      <c r="TRR4" s="50"/>
      <c r="TRS4" s="50"/>
      <c r="TRT4" s="50"/>
      <c r="TRU4" s="50"/>
      <c r="TRV4" s="50"/>
      <c r="TRW4" s="50"/>
      <c r="TRX4" s="50"/>
      <c r="TRY4" s="50"/>
      <c r="TRZ4" s="50"/>
      <c r="TSA4" s="50"/>
      <c r="TSB4" s="52"/>
      <c r="TSC4" s="50"/>
      <c r="TSD4" s="55"/>
      <c r="TSE4" s="50"/>
      <c r="TSF4" s="50"/>
      <c r="TSG4" s="50"/>
      <c r="TSH4" s="50"/>
      <c r="TSI4" s="50"/>
      <c r="TSJ4" s="50"/>
      <c r="TSK4" s="50"/>
      <c r="TSL4" s="50"/>
      <c r="TSM4" s="50"/>
      <c r="TSN4" s="50"/>
      <c r="TSO4" s="50"/>
      <c r="TSP4" s="50"/>
      <c r="TSQ4" s="50"/>
      <c r="TSR4" s="52"/>
      <c r="TSS4" s="50"/>
      <c r="TST4" s="55"/>
      <c r="TSU4" s="50"/>
      <c r="TSV4" s="50"/>
      <c r="TSW4" s="50"/>
      <c r="TSX4" s="50"/>
      <c r="TSY4" s="50"/>
      <c r="TSZ4" s="50"/>
      <c r="TTA4" s="50"/>
      <c r="TTB4" s="50"/>
      <c r="TTC4" s="50"/>
      <c r="TTD4" s="50"/>
      <c r="TTE4" s="50"/>
      <c r="TTF4" s="50"/>
      <c r="TTG4" s="50"/>
      <c r="TTH4" s="52"/>
      <c r="TTI4" s="50"/>
      <c r="TTJ4" s="55"/>
      <c r="TTK4" s="50"/>
      <c r="TTL4" s="50"/>
      <c r="TTM4" s="50"/>
      <c r="TTN4" s="50"/>
      <c r="TTO4" s="50"/>
      <c r="TTP4" s="50"/>
      <c r="TTQ4" s="50"/>
      <c r="TTR4" s="50"/>
      <c r="TTS4" s="50"/>
      <c r="TTT4" s="50"/>
      <c r="TTU4" s="50"/>
      <c r="TTV4" s="50"/>
      <c r="TTW4" s="50"/>
      <c r="TTX4" s="52"/>
      <c r="TTY4" s="50"/>
      <c r="TTZ4" s="55"/>
      <c r="TUA4" s="50"/>
      <c r="TUB4" s="50"/>
      <c r="TUC4" s="50"/>
      <c r="TUD4" s="50"/>
      <c r="TUE4" s="50"/>
      <c r="TUF4" s="50"/>
      <c r="TUG4" s="50"/>
      <c r="TUH4" s="50"/>
      <c r="TUI4" s="50"/>
      <c r="TUJ4" s="50"/>
      <c r="TUK4" s="50"/>
      <c r="TUL4" s="50"/>
      <c r="TUM4" s="50"/>
      <c r="TUN4" s="52"/>
      <c r="TUO4" s="50"/>
      <c r="TUP4" s="55"/>
      <c r="TUQ4" s="50"/>
      <c r="TUR4" s="50"/>
      <c r="TUS4" s="50"/>
      <c r="TUT4" s="50"/>
      <c r="TUU4" s="50"/>
      <c r="TUV4" s="50"/>
      <c r="TUW4" s="50"/>
      <c r="TUX4" s="50"/>
      <c r="TUY4" s="50"/>
      <c r="TUZ4" s="50"/>
      <c r="TVA4" s="50"/>
      <c r="TVB4" s="50"/>
      <c r="TVC4" s="50"/>
      <c r="TVD4" s="52"/>
      <c r="TVE4" s="50"/>
      <c r="TVF4" s="55"/>
      <c r="TVG4" s="50"/>
      <c r="TVH4" s="50"/>
      <c r="TVI4" s="50"/>
      <c r="TVJ4" s="50"/>
      <c r="TVK4" s="50"/>
      <c r="TVL4" s="50"/>
      <c r="TVM4" s="50"/>
      <c r="TVN4" s="50"/>
      <c r="TVO4" s="50"/>
      <c r="TVP4" s="50"/>
      <c r="TVQ4" s="50"/>
      <c r="TVR4" s="50"/>
      <c r="TVS4" s="50"/>
      <c r="TVT4" s="52"/>
      <c r="TVU4" s="50"/>
      <c r="TVV4" s="55"/>
      <c r="TVW4" s="50"/>
      <c r="TVX4" s="50"/>
      <c r="TVY4" s="50"/>
      <c r="TVZ4" s="50"/>
      <c r="TWA4" s="50"/>
      <c r="TWB4" s="50"/>
      <c r="TWC4" s="50"/>
      <c r="TWD4" s="50"/>
      <c r="TWE4" s="50"/>
      <c r="TWF4" s="50"/>
      <c r="TWG4" s="50"/>
      <c r="TWH4" s="50"/>
      <c r="TWI4" s="50"/>
      <c r="TWJ4" s="52"/>
      <c r="TWK4" s="50"/>
      <c r="TWL4" s="55"/>
      <c r="TWM4" s="50"/>
      <c r="TWN4" s="50"/>
      <c r="TWO4" s="50"/>
      <c r="TWP4" s="50"/>
      <c r="TWQ4" s="50"/>
      <c r="TWR4" s="50"/>
      <c r="TWS4" s="50"/>
      <c r="TWT4" s="50"/>
      <c r="TWU4" s="50"/>
      <c r="TWV4" s="50"/>
      <c r="TWW4" s="50"/>
      <c r="TWX4" s="50"/>
      <c r="TWY4" s="50"/>
      <c r="TWZ4" s="52"/>
      <c r="TXA4" s="50"/>
      <c r="TXB4" s="55"/>
      <c r="TXC4" s="50"/>
      <c r="TXD4" s="50"/>
      <c r="TXE4" s="50"/>
      <c r="TXF4" s="50"/>
      <c r="TXG4" s="50"/>
      <c r="TXH4" s="50"/>
      <c r="TXI4" s="50"/>
      <c r="TXJ4" s="50"/>
      <c r="TXK4" s="50"/>
      <c r="TXL4" s="50"/>
      <c r="TXM4" s="50"/>
      <c r="TXN4" s="50"/>
      <c r="TXO4" s="50"/>
      <c r="TXP4" s="52"/>
      <c r="TXQ4" s="50"/>
      <c r="TXR4" s="55"/>
      <c r="TXS4" s="50"/>
      <c r="TXT4" s="50"/>
      <c r="TXU4" s="50"/>
      <c r="TXV4" s="50"/>
      <c r="TXW4" s="50"/>
      <c r="TXX4" s="50"/>
      <c r="TXY4" s="50"/>
      <c r="TXZ4" s="50"/>
      <c r="TYA4" s="50"/>
      <c r="TYB4" s="50"/>
      <c r="TYC4" s="50"/>
      <c r="TYD4" s="50"/>
      <c r="TYE4" s="50"/>
      <c r="TYF4" s="52"/>
      <c r="TYG4" s="50"/>
      <c r="TYH4" s="55"/>
      <c r="TYI4" s="50"/>
      <c r="TYJ4" s="50"/>
      <c r="TYK4" s="50"/>
      <c r="TYL4" s="50"/>
      <c r="TYM4" s="50"/>
      <c r="TYN4" s="50"/>
      <c r="TYO4" s="50"/>
      <c r="TYP4" s="50"/>
      <c r="TYQ4" s="50"/>
      <c r="TYR4" s="50"/>
      <c r="TYS4" s="50"/>
      <c r="TYT4" s="50"/>
      <c r="TYU4" s="50"/>
      <c r="TYV4" s="52"/>
      <c r="TYW4" s="50"/>
      <c r="TYX4" s="55"/>
      <c r="TYY4" s="50"/>
      <c r="TYZ4" s="50"/>
      <c r="TZA4" s="50"/>
      <c r="TZB4" s="50"/>
      <c r="TZC4" s="50"/>
      <c r="TZD4" s="50"/>
      <c r="TZE4" s="50"/>
      <c r="TZF4" s="50"/>
      <c r="TZG4" s="50"/>
      <c r="TZH4" s="50"/>
      <c r="TZI4" s="50"/>
      <c r="TZJ4" s="50"/>
      <c r="TZK4" s="50"/>
      <c r="TZL4" s="52"/>
      <c r="TZM4" s="50"/>
      <c r="TZN4" s="55"/>
      <c r="TZO4" s="50"/>
      <c r="TZP4" s="50"/>
      <c r="TZQ4" s="50"/>
      <c r="TZR4" s="50"/>
      <c r="TZS4" s="50"/>
      <c r="TZT4" s="50"/>
      <c r="TZU4" s="50"/>
      <c r="TZV4" s="50"/>
      <c r="TZW4" s="50"/>
      <c r="TZX4" s="50"/>
      <c r="TZY4" s="50"/>
      <c r="TZZ4" s="50"/>
      <c r="UAA4" s="50"/>
      <c r="UAB4" s="52"/>
      <c r="UAC4" s="50"/>
      <c r="UAD4" s="55"/>
      <c r="UAE4" s="50"/>
      <c r="UAF4" s="50"/>
      <c r="UAG4" s="50"/>
      <c r="UAH4" s="50"/>
      <c r="UAI4" s="50"/>
      <c r="UAJ4" s="50"/>
      <c r="UAK4" s="50"/>
      <c r="UAL4" s="50"/>
      <c r="UAM4" s="50"/>
      <c r="UAN4" s="50"/>
      <c r="UAO4" s="50"/>
      <c r="UAP4" s="50"/>
      <c r="UAQ4" s="50"/>
      <c r="UAR4" s="52"/>
      <c r="UAS4" s="50"/>
      <c r="UAT4" s="55"/>
      <c r="UAU4" s="50"/>
      <c r="UAV4" s="50"/>
      <c r="UAW4" s="50"/>
      <c r="UAX4" s="50"/>
      <c r="UAY4" s="50"/>
      <c r="UAZ4" s="50"/>
      <c r="UBA4" s="50"/>
      <c r="UBB4" s="50"/>
      <c r="UBC4" s="50"/>
      <c r="UBD4" s="50"/>
      <c r="UBE4" s="50"/>
      <c r="UBF4" s="50"/>
      <c r="UBG4" s="50"/>
      <c r="UBH4" s="52"/>
      <c r="UBI4" s="50"/>
      <c r="UBJ4" s="55"/>
      <c r="UBK4" s="50"/>
      <c r="UBL4" s="50"/>
      <c r="UBM4" s="50"/>
      <c r="UBN4" s="50"/>
      <c r="UBO4" s="50"/>
      <c r="UBP4" s="50"/>
      <c r="UBQ4" s="50"/>
      <c r="UBR4" s="50"/>
      <c r="UBS4" s="50"/>
      <c r="UBT4" s="50"/>
      <c r="UBU4" s="50"/>
      <c r="UBV4" s="50"/>
      <c r="UBW4" s="50"/>
      <c r="UBX4" s="52"/>
      <c r="UBY4" s="50"/>
      <c r="UBZ4" s="55"/>
      <c r="UCA4" s="50"/>
      <c r="UCB4" s="50"/>
      <c r="UCC4" s="50"/>
      <c r="UCD4" s="50"/>
      <c r="UCE4" s="50"/>
      <c r="UCF4" s="50"/>
      <c r="UCG4" s="50"/>
      <c r="UCH4" s="50"/>
      <c r="UCI4" s="50"/>
      <c r="UCJ4" s="50"/>
      <c r="UCK4" s="50"/>
      <c r="UCL4" s="50"/>
      <c r="UCM4" s="50"/>
      <c r="UCN4" s="52"/>
      <c r="UCO4" s="50"/>
      <c r="UCP4" s="55"/>
      <c r="UCQ4" s="50"/>
      <c r="UCR4" s="50"/>
      <c r="UCS4" s="50"/>
      <c r="UCT4" s="50"/>
      <c r="UCU4" s="50"/>
      <c r="UCV4" s="50"/>
      <c r="UCW4" s="50"/>
      <c r="UCX4" s="50"/>
      <c r="UCY4" s="50"/>
      <c r="UCZ4" s="50"/>
      <c r="UDA4" s="50"/>
      <c r="UDB4" s="50"/>
      <c r="UDC4" s="50"/>
      <c r="UDD4" s="52"/>
      <c r="UDE4" s="50"/>
      <c r="UDF4" s="55"/>
      <c r="UDG4" s="50"/>
      <c r="UDH4" s="50"/>
      <c r="UDI4" s="50"/>
      <c r="UDJ4" s="50"/>
      <c r="UDK4" s="50"/>
      <c r="UDL4" s="50"/>
      <c r="UDM4" s="50"/>
      <c r="UDN4" s="50"/>
      <c r="UDO4" s="50"/>
      <c r="UDP4" s="50"/>
      <c r="UDQ4" s="50"/>
      <c r="UDR4" s="50"/>
      <c r="UDS4" s="50"/>
      <c r="UDT4" s="52"/>
      <c r="UDU4" s="50"/>
      <c r="UDV4" s="55"/>
      <c r="UDW4" s="50"/>
      <c r="UDX4" s="50"/>
      <c r="UDY4" s="50"/>
      <c r="UDZ4" s="50"/>
      <c r="UEA4" s="50"/>
      <c r="UEB4" s="50"/>
      <c r="UEC4" s="50"/>
      <c r="UED4" s="50"/>
      <c r="UEE4" s="50"/>
      <c r="UEF4" s="50"/>
      <c r="UEG4" s="50"/>
      <c r="UEH4" s="50"/>
      <c r="UEI4" s="50"/>
      <c r="UEJ4" s="52"/>
      <c r="UEK4" s="50"/>
      <c r="UEL4" s="55"/>
      <c r="UEM4" s="50"/>
      <c r="UEN4" s="50"/>
      <c r="UEO4" s="50"/>
      <c r="UEP4" s="50"/>
      <c r="UEQ4" s="50"/>
      <c r="UER4" s="50"/>
      <c r="UES4" s="50"/>
      <c r="UET4" s="50"/>
      <c r="UEU4" s="50"/>
      <c r="UEV4" s="50"/>
      <c r="UEW4" s="50"/>
      <c r="UEX4" s="50"/>
      <c r="UEY4" s="50"/>
      <c r="UEZ4" s="52"/>
      <c r="UFA4" s="50"/>
      <c r="UFB4" s="55"/>
      <c r="UFC4" s="50"/>
      <c r="UFD4" s="50"/>
      <c r="UFE4" s="50"/>
      <c r="UFF4" s="50"/>
      <c r="UFG4" s="50"/>
      <c r="UFH4" s="50"/>
      <c r="UFI4" s="50"/>
      <c r="UFJ4" s="50"/>
      <c r="UFK4" s="50"/>
      <c r="UFL4" s="50"/>
      <c r="UFM4" s="50"/>
      <c r="UFN4" s="50"/>
      <c r="UFO4" s="50"/>
      <c r="UFP4" s="52"/>
      <c r="UFQ4" s="50"/>
      <c r="UFR4" s="55"/>
      <c r="UFS4" s="50"/>
      <c r="UFT4" s="50"/>
      <c r="UFU4" s="50"/>
      <c r="UFV4" s="50"/>
      <c r="UFW4" s="50"/>
      <c r="UFX4" s="50"/>
      <c r="UFY4" s="50"/>
      <c r="UFZ4" s="50"/>
      <c r="UGA4" s="50"/>
      <c r="UGB4" s="50"/>
      <c r="UGC4" s="50"/>
      <c r="UGD4" s="50"/>
      <c r="UGE4" s="50"/>
      <c r="UGF4" s="52"/>
      <c r="UGG4" s="50"/>
      <c r="UGH4" s="55"/>
      <c r="UGI4" s="50"/>
      <c r="UGJ4" s="50"/>
      <c r="UGK4" s="50"/>
      <c r="UGL4" s="50"/>
      <c r="UGM4" s="50"/>
      <c r="UGN4" s="50"/>
      <c r="UGO4" s="50"/>
      <c r="UGP4" s="50"/>
      <c r="UGQ4" s="50"/>
      <c r="UGR4" s="50"/>
      <c r="UGS4" s="50"/>
      <c r="UGT4" s="50"/>
      <c r="UGU4" s="50"/>
      <c r="UGV4" s="52"/>
      <c r="UGW4" s="50"/>
      <c r="UGX4" s="55"/>
      <c r="UGY4" s="50"/>
      <c r="UGZ4" s="50"/>
      <c r="UHA4" s="50"/>
      <c r="UHB4" s="50"/>
      <c r="UHC4" s="50"/>
      <c r="UHD4" s="50"/>
      <c r="UHE4" s="50"/>
      <c r="UHF4" s="50"/>
      <c r="UHG4" s="50"/>
      <c r="UHH4" s="50"/>
      <c r="UHI4" s="50"/>
      <c r="UHJ4" s="50"/>
      <c r="UHK4" s="50"/>
      <c r="UHL4" s="52"/>
      <c r="UHM4" s="50"/>
      <c r="UHN4" s="55"/>
      <c r="UHO4" s="50"/>
      <c r="UHP4" s="50"/>
      <c r="UHQ4" s="50"/>
      <c r="UHR4" s="50"/>
      <c r="UHS4" s="50"/>
      <c r="UHT4" s="50"/>
      <c r="UHU4" s="50"/>
      <c r="UHV4" s="50"/>
      <c r="UHW4" s="50"/>
      <c r="UHX4" s="50"/>
      <c r="UHY4" s="50"/>
      <c r="UHZ4" s="50"/>
      <c r="UIA4" s="50"/>
      <c r="UIB4" s="52"/>
      <c r="UIC4" s="50"/>
      <c r="UID4" s="55"/>
      <c r="UIE4" s="50"/>
      <c r="UIF4" s="50"/>
      <c r="UIG4" s="50"/>
      <c r="UIH4" s="50"/>
      <c r="UII4" s="50"/>
      <c r="UIJ4" s="50"/>
      <c r="UIK4" s="50"/>
      <c r="UIL4" s="50"/>
      <c r="UIM4" s="50"/>
      <c r="UIN4" s="50"/>
      <c r="UIO4" s="50"/>
      <c r="UIP4" s="50"/>
      <c r="UIQ4" s="50"/>
      <c r="UIR4" s="52"/>
      <c r="UIS4" s="50"/>
      <c r="UIT4" s="55"/>
      <c r="UIU4" s="50"/>
      <c r="UIV4" s="50"/>
      <c r="UIW4" s="50"/>
      <c r="UIX4" s="50"/>
      <c r="UIY4" s="50"/>
      <c r="UIZ4" s="50"/>
      <c r="UJA4" s="50"/>
      <c r="UJB4" s="50"/>
      <c r="UJC4" s="50"/>
      <c r="UJD4" s="50"/>
      <c r="UJE4" s="50"/>
      <c r="UJF4" s="50"/>
      <c r="UJG4" s="50"/>
      <c r="UJH4" s="52"/>
      <c r="UJI4" s="50"/>
      <c r="UJJ4" s="55"/>
      <c r="UJK4" s="50"/>
      <c r="UJL4" s="50"/>
      <c r="UJM4" s="50"/>
      <c r="UJN4" s="50"/>
      <c r="UJO4" s="50"/>
      <c r="UJP4" s="50"/>
      <c r="UJQ4" s="50"/>
      <c r="UJR4" s="50"/>
      <c r="UJS4" s="50"/>
      <c r="UJT4" s="50"/>
      <c r="UJU4" s="50"/>
      <c r="UJV4" s="50"/>
      <c r="UJW4" s="50"/>
      <c r="UJX4" s="52"/>
      <c r="UJY4" s="50"/>
      <c r="UJZ4" s="55"/>
      <c r="UKA4" s="50"/>
      <c r="UKB4" s="50"/>
      <c r="UKC4" s="50"/>
      <c r="UKD4" s="50"/>
      <c r="UKE4" s="50"/>
      <c r="UKF4" s="50"/>
      <c r="UKG4" s="50"/>
      <c r="UKH4" s="50"/>
      <c r="UKI4" s="50"/>
      <c r="UKJ4" s="50"/>
      <c r="UKK4" s="50"/>
      <c r="UKL4" s="50"/>
      <c r="UKM4" s="50"/>
      <c r="UKN4" s="52"/>
      <c r="UKO4" s="50"/>
      <c r="UKP4" s="55"/>
      <c r="UKQ4" s="50"/>
      <c r="UKR4" s="50"/>
      <c r="UKS4" s="50"/>
      <c r="UKT4" s="50"/>
      <c r="UKU4" s="50"/>
      <c r="UKV4" s="50"/>
      <c r="UKW4" s="50"/>
      <c r="UKX4" s="50"/>
      <c r="UKY4" s="50"/>
      <c r="UKZ4" s="50"/>
      <c r="ULA4" s="50"/>
      <c r="ULB4" s="50"/>
      <c r="ULC4" s="50"/>
      <c r="ULD4" s="52"/>
      <c r="ULE4" s="50"/>
      <c r="ULF4" s="55"/>
      <c r="ULG4" s="50"/>
      <c r="ULH4" s="50"/>
      <c r="ULI4" s="50"/>
      <c r="ULJ4" s="50"/>
      <c r="ULK4" s="50"/>
      <c r="ULL4" s="50"/>
      <c r="ULM4" s="50"/>
      <c r="ULN4" s="50"/>
      <c r="ULO4" s="50"/>
      <c r="ULP4" s="50"/>
      <c r="ULQ4" s="50"/>
      <c r="ULR4" s="50"/>
      <c r="ULS4" s="50"/>
      <c r="ULT4" s="52"/>
      <c r="ULU4" s="50"/>
      <c r="ULV4" s="55"/>
      <c r="ULW4" s="50"/>
      <c r="ULX4" s="50"/>
      <c r="ULY4" s="50"/>
      <c r="ULZ4" s="50"/>
      <c r="UMA4" s="50"/>
      <c r="UMB4" s="50"/>
      <c r="UMC4" s="50"/>
      <c r="UMD4" s="50"/>
      <c r="UME4" s="50"/>
      <c r="UMF4" s="50"/>
      <c r="UMG4" s="50"/>
      <c r="UMH4" s="50"/>
      <c r="UMI4" s="50"/>
      <c r="UMJ4" s="52"/>
      <c r="UMK4" s="50"/>
      <c r="UML4" s="55"/>
      <c r="UMM4" s="50"/>
      <c r="UMN4" s="50"/>
      <c r="UMO4" s="50"/>
      <c r="UMP4" s="50"/>
      <c r="UMQ4" s="50"/>
      <c r="UMR4" s="50"/>
      <c r="UMS4" s="50"/>
      <c r="UMT4" s="50"/>
      <c r="UMU4" s="50"/>
      <c r="UMV4" s="50"/>
      <c r="UMW4" s="50"/>
      <c r="UMX4" s="50"/>
      <c r="UMY4" s="50"/>
      <c r="UMZ4" s="52"/>
      <c r="UNA4" s="50"/>
      <c r="UNB4" s="55"/>
      <c r="UNC4" s="50"/>
      <c r="UND4" s="50"/>
      <c r="UNE4" s="50"/>
      <c r="UNF4" s="50"/>
      <c r="UNG4" s="50"/>
      <c r="UNH4" s="50"/>
      <c r="UNI4" s="50"/>
      <c r="UNJ4" s="50"/>
      <c r="UNK4" s="50"/>
      <c r="UNL4" s="50"/>
      <c r="UNM4" s="50"/>
      <c r="UNN4" s="50"/>
      <c r="UNO4" s="50"/>
      <c r="UNP4" s="52"/>
      <c r="UNQ4" s="50"/>
      <c r="UNR4" s="55"/>
      <c r="UNS4" s="50"/>
      <c r="UNT4" s="50"/>
      <c r="UNU4" s="50"/>
      <c r="UNV4" s="50"/>
      <c r="UNW4" s="50"/>
      <c r="UNX4" s="50"/>
      <c r="UNY4" s="50"/>
      <c r="UNZ4" s="50"/>
      <c r="UOA4" s="50"/>
      <c r="UOB4" s="50"/>
      <c r="UOC4" s="50"/>
      <c r="UOD4" s="50"/>
      <c r="UOE4" s="50"/>
      <c r="UOF4" s="52"/>
      <c r="UOG4" s="50"/>
      <c r="UOH4" s="55"/>
      <c r="UOI4" s="50"/>
      <c r="UOJ4" s="50"/>
      <c r="UOK4" s="50"/>
      <c r="UOL4" s="50"/>
      <c r="UOM4" s="50"/>
      <c r="UON4" s="50"/>
      <c r="UOO4" s="50"/>
      <c r="UOP4" s="50"/>
      <c r="UOQ4" s="50"/>
      <c r="UOR4" s="50"/>
      <c r="UOS4" s="50"/>
      <c r="UOT4" s="50"/>
      <c r="UOU4" s="50"/>
      <c r="UOV4" s="52"/>
      <c r="UOW4" s="50"/>
      <c r="UOX4" s="55"/>
      <c r="UOY4" s="50"/>
      <c r="UOZ4" s="50"/>
      <c r="UPA4" s="50"/>
      <c r="UPB4" s="50"/>
      <c r="UPC4" s="50"/>
      <c r="UPD4" s="50"/>
      <c r="UPE4" s="50"/>
      <c r="UPF4" s="50"/>
      <c r="UPG4" s="50"/>
      <c r="UPH4" s="50"/>
      <c r="UPI4" s="50"/>
      <c r="UPJ4" s="50"/>
      <c r="UPK4" s="50"/>
      <c r="UPL4" s="52"/>
      <c r="UPM4" s="50"/>
      <c r="UPN4" s="55"/>
      <c r="UPO4" s="50"/>
      <c r="UPP4" s="50"/>
      <c r="UPQ4" s="50"/>
      <c r="UPR4" s="50"/>
      <c r="UPS4" s="50"/>
      <c r="UPT4" s="50"/>
      <c r="UPU4" s="50"/>
      <c r="UPV4" s="50"/>
      <c r="UPW4" s="50"/>
      <c r="UPX4" s="50"/>
      <c r="UPY4" s="50"/>
      <c r="UPZ4" s="50"/>
      <c r="UQA4" s="50"/>
      <c r="UQB4" s="52"/>
      <c r="UQC4" s="50"/>
      <c r="UQD4" s="55"/>
      <c r="UQE4" s="50"/>
      <c r="UQF4" s="50"/>
      <c r="UQG4" s="50"/>
      <c r="UQH4" s="50"/>
      <c r="UQI4" s="50"/>
      <c r="UQJ4" s="50"/>
      <c r="UQK4" s="50"/>
      <c r="UQL4" s="50"/>
      <c r="UQM4" s="50"/>
      <c r="UQN4" s="50"/>
      <c r="UQO4" s="50"/>
      <c r="UQP4" s="50"/>
      <c r="UQQ4" s="50"/>
      <c r="UQR4" s="52"/>
      <c r="UQS4" s="50"/>
      <c r="UQT4" s="55"/>
      <c r="UQU4" s="50"/>
      <c r="UQV4" s="50"/>
      <c r="UQW4" s="50"/>
      <c r="UQX4" s="50"/>
      <c r="UQY4" s="50"/>
      <c r="UQZ4" s="50"/>
      <c r="URA4" s="50"/>
      <c r="URB4" s="50"/>
      <c r="URC4" s="50"/>
      <c r="URD4" s="50"/>
      <c r="URE4" s="50"/>
      <c r="URF4" s="50"/>
      <c r="URG4" s="50"/>
      <c r="URH4" s="52"/>
      <c r="URI4" s="50"/>
      <c r="URJ4" s="55"/>
      <c r="URK4" s="50"/>
      <c r="URL4" s="50"/>
      <c r="URM4" s="50"/>
      <c r="URN4" s="50"/>
      <c r="URO4" s="50"/>
      <c r="URP4" s="50"/>
      <c r="URQ4" s="50"/>
      <c r="URR4" s="50"/>
      <c r="URS4" s="50"/>
      <c r="URT4" s="50"/>
      <c r="URU4" s="50"/>
      <c r="URV4" s="50"/>
      <c r="URW4" s="50"/>
      <c r="URX4" s="52"/>
      <c r="URY4" s="50"/>
      <c r="URZ4" s="55"/>
      <c r="USA4" s="50"/>
      <c r="USB4" s="50"/>
      <c r="USC4" s="50"/>
      <c r="USD4" s="50"/>
      <c r="USE4" s="50"/>
      <c r="USF4" s="50"/>
      <c r="USG4" s="50"/>
      <c r="USH4" s="50"/>
      <c r="USI4" s="50"/>
      <c r="USJ4" s="50"/>
      <c r="USK4" s="50"/>
      <c r="USL4" s="50"/>
      <c r="USM4" s="50"/>
      <c r="USN4" s="52"/>
      <c r="USO4" s="50"/>
      <c r="USP4" s="55"/>
      <c r="USQ4" s="50"/>
      <c r="USR4" s="50"/>
      <c r="USS4" s="50"/>
      <c r="UST4" s="50"/>
      <c r="USU4" s="50"/>
      <c r="USV4" s="50"/>
      <c r="USW4" s="50"/>
      <c r="USX4" s="50"/>
      <c r="USY4" s="50"/>
      <c r="USZ4" s="50"/>
      <c r="UTA4" s="50"/>
      <c r="UTB4" s="50"/>
      <c r="UTC4" s="50"/>
      <c r="UTD4" s="52"/>
      <c r="UTE4" s="50"/>
      <c r="UTF4" s="55"/>
      <c r="UTG4" s="50"/>
      <c r="UTH4" s="50"/>
      <c r="UTI4" s="50"/>
      <c r="UTJ4" s="50"/>
      <c r="UTK4" s="50"/>
      <c r="UTL4" s="50"/>
      <c r="UTM4" s="50"/>
      <c r="UTN4" s="50"/>
      <c r="UTO4" s="50"/>
      <c r="UTP4" s="50"/>
      <c r="UTQ4" s="50"/>
      <c r="UTR4" s="50"/>
      <c r="UTS4" s="50"/>
      <c r="UTT4" s="52"/>
      <c r="UTU4" s="50"/>
      <c r="UTV4" s="55"/>
      <c r="UTW4" s="50"/>
      <c r="UTX4" s="50"/>
      <c r="UTY4" s="50"/>
      <c r="UTZ4" s="50"/>
      <c r="UUA4" s="50"/>
      <c r="UUB4" s="50"/>
      <c r="UUC4" s="50"/>
      <c r="UUD4" s="50"/>
      <c r="UUE4" s="50"/>
      <c r="UUF4" s="50"/>
      <c r="UUG4" s="50"/>
      <c r="UUH4" s="50"/>
      <c r="UUI4" s="50"/>
      <c r="UUJ4" s="52"/>
      <c r="UUK4" s="50"/>
      <c r="UUL4" s="55"/>
      <c r="UUM4" s="50"/>
      <c r="UUN4" s="50"/>
      <c r="UUO4" s="50"/>
      <c r="UUP4" s="50"/>
      <c r="UUQ4" s="50"/>
      <c r="UUR4" s="50"/>
      <c r="UUS4" s="50"/>
      <c r="UUT4" s="50"/>
      <c r="UUU4" s="50"/>
      <c r="UUV4" s="50"/>
      <c r="UUW4" s="50"/>
      <c r="UUX4" s="50"/>
      <c r="UUY4" s="50"/>
      <c r="UUZ4" s="52"/>
      <c r="UVA4" s="50"/>
      <c r="UVB4" s="55"/>
      <c r="UVC4" s="50"/>
      <c r="UVD4" s="50"/>
      <c r="UVE4" s="50"/>
      <c r="UVF4" s="50"/>
      <c r="UVG4" s="50"/>
      <c r="UVH4" s="50"/>
      <c r="UVI4" s="50"/>
      <c r="UVJ4" s="50"/>
      <c r="UVK4" s="50"/>
      <c r="UVL4" s="50"/>
      <c r="UVM4" s="50"/>
      <c r="UVN4" s="50"/>
      <c r="UVO4" s="50"/>
      <c r="UVP4" s="52"/>
      <c r="UVQ4" s="50"/>
      <c r="UVR4" s="55"/>
      <c r="UVS4" s="50"/>
      <c r="UVT4" s="50"/>
      <c r="UVU4" s="50"/>
      <c r="UVV4" s="50"/>
      <c r="UVW4" s="50"/>
      <c r="UVX4" s="50"/>
      <c r="UVY4" s="50"/>
      <c r="UVZ4" s="50"/>
      <c r="UWA4" s="50"/>
      <c r="UWB4" s="50"/>
      <c r="UWC4" s="50"/>
      <c r="UWD4" s="50"/>
      <c r="UWE4" s="50"/>
      <c r="UWF4" s="52"/>
      <c r="UWG4" s="50"/>
      <c r="UWH4" s="55"/>
      <c r="UWI4" s="50"/>
      <c r="UWJ4" s="50"/>
      <c r="UWK4" s="50"/>
      <c r="UWL4" s="50"/>
      <c r="UWM4" s="50"/>
      <c r="UWN4" s="50"/>
      <c r="UWO4" s="50"/>
      <c r="UWP4" s="50"/>
      <c r="UWQ4" s="50"/>
      <c r="UWR4" s="50"/>
      <c r="UWS4" s="50"/>
      <c r="UWT4" s="50"/>
      <c r="UWU4" s="50"/>
      <c r="UWV4" s="52"/>
      <c r="UWW4" s="50"/>
      <c r="UWX4" s="55"/>
      <c r="UWY4" s="50"/>
      <c r="UWZ4" s="50"/>
      <c r="UXA4" s="50"/>
      <c r="UXB4" s="50"/>
      <c r="UXC4" s="50"/>
      <c r="UXD4" s="50"/>
      <c r="UXE4" s="50"/>
      <c r="UXF4" s="50"/>
      <c r="UXG4" s="50"/>
      <c r="UXH4" s="50"/>
      <c r="UXI4" s="50"/>
      <c r="UXJ4" s="50"/>
      <c r="UXK4" s="50"/>
      <c r="UXL4" s="52"/>
      <c r="UXM4" s="50"/>
      <c r="UXN4" s="55"/>
      <c r="UXO4" s="50"/>
      <c r="UXP4" s="50"/>
      <c r="UXQ4" s="50"/>
      <c r="UXR4" s="50"/>
      <c r="UXS4" s="50"/>
      <c r="UXT4" s="50"/>
      <c r="UXU4" s="50"/>
      <c r="UXV4" s="50"/>
      <c r="UXW4" s="50"/>
      <c r="UXX4" s="50"/>
      <c r="UXY4" s="50"/>
      <c r="UXZ4" s="50"/>
      <c r="UYA4" s="50"/>
      <c r="UYB4" s="52"/>
      <c r="UYC4" s="50"/>
      <c r="UYD4" s="55"/>
      <c r="UYE4" s="50"/>
      <c r="UYF4" s="50"/>
      <c r="UYG4" s="50"/>
      <c r="UYH4" s="50"/>
      <c r="UYI4" s="50"/>
      <c r="UYJ4" s="50"/>
      <c r="UYK4" s="50"/>
      <c r="UYL4" s="50"/>
      <c r="UYM4" s="50"/>
      <c r="UYN4" s="50"/>
      <c r="UYO4" s="50"/>
      <c r="UYP4" s="50"/>
      <c r="UYQ4" s="50"/>
      <c r="UYR4" s="52"/>
      <c r="UYS4" s="50"/>
      <c r="UYT4" s="55"/>
      <c r="UYU4" s="50"/>
      <c r="UYV4" s="50"/>
      <c r="UYW4" s="50"/>
      <c r="UYX4" s="50"/>
      <c r="UYY4" s="50"/>
      <c r="UYZ4" s="50"/>
      <c r="UZA4" s="50"/>
      <c r="UZB4" s="50"/>
      <c r="UZC4" s="50"/>
      <c r="UZD4" s="50"/>
      <c r="UZE4" s="50"/>
      <c r="UZF4" s="50"/>
      <c r="UZG4" s="50"/>
      <c r="UZH4" s="52"/>
      <c r="UZI4" s="50"/>
      <c r="UZJ4" s="55"/>
      <c r="UZK4" s="50"/>
      <c r="UZL4" s="50"/>
      <c r="UZM4" s="50"/>
      <c r="UZN4" s="50"/>
      <c r="UZO4" s="50"/>
      <c r="UZP4" s="50"/>
      <c r="UZQ4" s="50"/>
      <c r="UZR4" s="50"/>
      <c r="UZS4" s="50"/>
      <c r="UZT4" s="50"/>
      <c r="UZU4" s="50"/>
      <c r="UZV4" s="50"/>
      <c r="UZW4" s="50"/>
      <c r="UZX4" s="52"/>
      <c r="UZY4" s="50"/>
      <c r="UZZ4" s="55"/>
      <c r="VAA4" s="50"/>
      <c r="VAB4" s="50"/>
      <c r="VAC4" s="50"/>
      <c r="VAD4" s="50"/>
      <c r="VAE4" s="50"/>
      <c r="VAF4" s="50"/>
      <c r="VAG4" s="50"/>
      <c r="VAH4" s="50"/>
      <c r="VAI4" s="50"/>
      <c r="VAJ4" s="50"/>
      <c r="VAK4" s="50"/>
      <c r="VAL4" s="50"/>
      <c r="VAM4" s="50"/>
      <c r="VAN4" s="52"/>
      <c r="VAO4" s="50"/>
      <c r="VAP4" s="55"/>
      <c r="VAQ4" s="50"/>
      <c r="VAR4" s="50"/>
      <c r="VAS4" s="50"/>
      <c r="VAT4" s="50"/>
      <c r="VAU4" s="50"/>
      <c r="VAV4" s="50"/>
      <c r="VAW4" s="50"/>
      <c r="VAX4" s="50"/>
      <c r="VAY4" s="50"/>
      <c r="VAZ4" s="50"/>
      <c r="VBA4" s="50"/>
      <c r="VBB4" s="50"/>
      <c r="VBC4" s="50"/>
      <c r="VBD4" s="52"/>
      <c r="VBE4" s="50"/>
      <c r="VBF4" s="55"/>
      <c r="VBG4" s="50"/>
      <c r="VBH4" s="50"/>
      <c r="VBI4" s="50"/>
      <c r="VBJ4" s="50"/>
      <c r="VBK4" s="50"/>
      <c r="VBL4" s="50"/>
      <c r="VBM4" s="50"/>
      <c r="VBN4" s="50"/>
      <c r="VBO4" s="50"/>
      <c r="VBP4" s="50"/>
      <c r="VBQ4" s="50"/>
      <c r="VBR4" s="50"/>
      <c r="VBS4" s="50"/>
      <c r="VBT4" s="52"/>
      <c r="VBU4" s="50"/>
      <c r="VBV4" s="55"/>
      <c r="VBW4" s="50"/>
      <c r="VBX4" s="50"/>
      <c r="VBY4" s="50"/>
      <c r="VBZ4" s="50"/>
      <c r="VCA4" s="50"/>
      <c r="VCB4" s="50"/>
      <c r="VCC4" s="50"/>
      <c r="VCD4" s="50"/>
      <c r="VCE4" s="50"/>
      <c r="VCF4" s="50"/>
      <c r="VCG4" s="50"/>
      <c r="VCH4" s="50"/>
      <c r="VCI4" s="50"/>
      <c r="VCJ4" s="52"/>
      <c r="VCK4" s="50"/>
      <c r="VCL4" s="55"/>
      <c r="VCM4" s="50"/>
      <c r="VCN4" s="50"/>
      <c r="VCO4" s="50"/>
      <c r="VCP4" s="50"/>
      <c r="VCQ4" s="50"/>
      <c r="VCR4" s="50"/>
      <c r="VCS4" s="50"/>
      <c r="VCT4" s="50"/>
      <c r="VCU4" s="50"/>
      <c r="VCV4" s="50"/>
      <c r="VCW4" s="50"/>
      <c r="VCX4" s="50"/>
      <c r="VCY4" s="50"/>
      <c r="VCZ4" s="52"/>
      <c r="VDA4" s="50"/>
      <c r="VDB4" s="55"/>
      <c r="VDC4" s="50"/>
      <c r="VDD4" s="50"/>
      <c r="VDE4" s="50"/>
      <c r="VDF4" s="50"/>
      <c r="VDG4" s="50"/>
      <c r="VDH4" s="50"/>
      <c r="VDI4" s="50"/>
      <c r="VDJ4" s="50"/>
      <c r="VDK4" s="50"/>
      <c r="VDL4" s="50"/>
      <c r="VDM4" s="50"/>
      <c r="VDN4" s="50"/>
      <c r="VDO4" s="50"/>
      <c r="VDP4" s="52"/>
      <c r="VDQ4" s="50"/>
      <c r="VDR4" s="55"/>
      <c r="VDS4" s="50"/>
      <c r="VDT4" s="50"/>
      <c r="VDU4" s="50"/>
      <c r="VDV4" s="50"/>
      <c r="VDW4" s="50"/>
      <c r="VDX4" s="50"/>
      <c r="VDY4" s="50"/>
      <c r="VDZ4" s="50"/>
      <c r="VEA4" s="50"/>
      <c r="VEB4" s="50"/>
      <c r="VEC4" s="50"/>
      <c r="VED4" s="50"/>
      <c r="VEE4" s="50"/>
      <c r="VEF4" s="52"/>
      <c r="VEG4" s="50"/>
      <c r="VEH4" s="55"/>
      <c r="VEI4" s="50"/>
      <c r="VEJ4" s="50"/>
      <c r="VEK4" s="50"/>
      <c r="VEL4" s="50"/>
      <c r="VEM4" s="50"/>
      <c r="VEN4" s="50"/>
      <c r="VEO4" s="50"/>
      <c r="VEP4" s="50"/>
      <c r="VEQ4" s="50"/>
      <c r="VER4" s="50"/>
      <c r="VES4" s="50"/>
      <c r="VET4" s="50"/>
      <c r="VEU4" s="50"/>
      <c r="VEV4" s="52"/>
      <c r="VEW4" s="50"/>
      <c r="VEX4" s="55"/>
      <c r="VEY4" s="50"/>
      <c r="VEZ4" s="50"/>
      <c r="VFA4" s="50"/>
      <c r="VFB4" s="50"/>
      <c r="VFC4" s="50"/>
      <c r="VFD4" s="50"/>
      <c r="VFE4" s="50"/>
      <c r="VFF4" s="50"/>
      <c r="VFG4" s="50"/>
      <c r="VFH4" s="50"/>
      <c r="VFI4" s="50"/>
      <c r="VFJ4" s="50"/>
      <c r="VFK4" s="50"/>
      <c r="VFL4" s="52"/>
      <c r="VFM4" s="50"/>
      <c r="VFN4" s="55"/>
      <c r="VFO4" s="50"/>
      <c r="VFP4" s="50"/>
      <c r="VFQ4" s="50"/>
      <c r="VFR4" s="50"/>
      <c r="VFS4" s="50"/>
      <c r="VFT4" s="50"/>
      <c r="VFU4" s="50"/>
      <c r="VFV4" s="50"/>
      <c r="VFW4" s="50"/>
      <c r="VFX4" s="50"/>
      <c r="VFY4" s="50"/>
      <c r="VFZ4" s="50"/>
      <c r="VGA4" s="50"/>
      <c r="VGB4" s="52"/>
      <c r="VGC4" s="50"/>
      <c r="VGD4" s="55"/>
      <c r="VGE4" s="50"/>
      <c r="VGF4" s="50"/>
      <c r="VGG4" s="50"/>
      <c r="VGH4" s="50"/>
      <c r="VGI4" s="50"/>
      <c r="VGJ4" s="50"/>
      <c r="VGK4" s="50"/>
      <c r="VGL4" s="50"/>
      <c r="VGM4" s="50"/>
      <c r="VGN4" s="50"/>
      <c r="VGO4" s="50"/>
      <c r="VGP4" s="50"/>
      <c r="VGQ4" s="50"/>
      <c r="VGR4" s="52"/>
      <c r="VGS4" s="50"/>
      <c r="VGT4" s="55"/>
      <c r="VGU4" s="50"/>
      <c r="VGV4" s="50"/>
      <c r="VGW4" s="50"/>
      <c r="VGX4" s="50"/>
      <c r="VGY4" s="50"/>
      <c r="VGZ4" s="50"/>
      <c r="VHA4" s="50"/>
      <c r="VHB4" s="50"/>
      <c r="VHC4" s="50"/>
      <c r="VHD4" s="50"/>
      <c r="VHE4" s="50"/>
      <c r="VHF4" s="50"/>
      <c r="VHG4" s="50"/>
      <c r="VHH4" s="52"/>
      <c r="VHI4" s="50"/>
      <c r="VHJ4" s="55"/>
      <c r="VHK4" s="50"/>
      <c r="VHL4" s="50"/>
      <c r="VHM4" s="50"/>
      <c r="VHN4" s="50"/>
      <c r="VHO4" s="50"/>
      <c r="VHP4" s="50"/>
      <c r="VHQ4" s="50"/>
      <c r="VHR4" s="50"/>
      <c r="VHS4" s="50"/>
      <c r="VHT4" s="50"/>
      <c r="VHU4" s="50"/>
      <c r="VHV4" s="50"/>
      <c r="VHW4" s="50"/>
      <c r="VHX4" s="52"/>
      <c r="VHY4" s="50"/>
      <c r="VHZ4" s="55"/>
      <c r="VIA4" s="50"/>
      <c r="VIB4" s="50"/>
      <c r="VIC4" s="50"/>
      <c r="VID4" s="50"/>
      <c r="VIE4" s="50"/>
      <c r="VIF4" s="50"/>
      <c r="VIG4" s="50"/>
      <c r="VIH4" s="50"/>
      <c r="VII4" s="50"/>
      <c r="VIJ4" s="50"/>
      <c r="VIK4" s="50"/>
      <c r="VIL4" s="50"/>
      <c r="VIM4" s="50"/>
      <c r="VIN4" s="52"/>
      <c r="VIO4" s="50"/>
      <c r="VIP4" s="55"/>
      <c r="VIQ4" s="50"/>
      <c r="VIR4" s="50"/>
      <c r="VIS4" s="50"/>
      <c r="VIT4" s="50"/>
      <c r="VIU4" s="50"/>
      <c r="VIV4" s="50"/>
      <c r="VIW4" s="50"/>
      <c r="VIX4" s="50"/>
      <c r="VIY4" s="50"/>
      <c r="VIZ4" s="50"/>
      <c r="VJA4" s="50"/>
      <c r="VJB4" s="50"/>
      <c r="VJC4" s="50"/>
      <c r="VJD4" s="52"/>
      <c r="VJE4" s="50"/>
      <c r="VJF4" s="55"/>
      <c r="VJG4" s="50"/>
      <c r="VJH4" s="50"/>
      <c r="VJI4" s="50"/>
      <c r="VJJ4" s="50"/>
      <c r="VJK4" s="50"/>
      <c r="VJL4" s="50"/>
      <c r="VJM4" s="50"/>
      <c r="VJN4" s="50"/>
      <c r="VJO4" s="50"/>
      <c r="VJP4" s="50"/>
      <c r="VJQ4" s="50"/>
      <c r="VJR4" s="50"/>
      <c r="VJS4" s="50"/>
      <c r="VJT4" s="52"/>
      <c r="VJU4" s="50"/>
      <c r="VJV4" s="55"/>
      <c r="VJW4" s="50"/>
      <c r="VJX4" s="50"/>
      <c r="VJY4" s="50"/>
      <c r="VJZ4" s="50"/>
      <c r="VKA4" s="50"/>
      <c r="VKB4" s="50"/>
      <c r="VKC4" s="50"/>
      <c r="VKD4" s="50"/>
      <c r="VKE4" s="50"/>
      <c r="VKF4" s="50"/>
      <c r="VKG4" s="50"/>
      <c r="VKH4" s="50"/>
      <c r="VKI4" s="50"/>
      <c r="VKJ4" s="52"/>
      <c r="VKK4" s="50"/>
      <c r="VKL4" s="55"/>
      <c r="VKM4" s="50"/>
      <c r="VKN4" s="50"/>
      <c r="VKO4" s="50"/>
      <c r="VKP4" s="50"/>
      <c r="VKQ4" s="50"/>
      <c r="VKR4" s="50"/>
      <c r="VKS4" s="50"/>
      <c r="VKT4" s="50"/>
      <c r="VKU4" s="50"/>
      <c r="VKV4" s="50"/>
      <c r="VKW4" s="50"/>
      <c r="VKX4" s="50"/>
      <c r="VKY4" s="50"/>
      <c r="VKZ4" s="52"/>
      <c r="VLA4" s="50"/>
      <c r="VLB4" s="55"/>
      <c r="VLC4" s="50"/>
      <c r="VLD4" s="50"/>
      <c r="VLE4" s="50"/>
      <c r="VLF4" s="50"/>
      <c r="VLG4" s="50"/>
      <c r="VLH4" s="50"/>
      <c r="VLI4" s="50"/>
      <c r="VLJ4" s="50"/>
      <c r="VLK4" s="50"/>
      <c r="VLL4" s="50"/>
      <c r="VLM4" s="50"/>
      <c r="VLN4" s="50"/>
      <c r="VLO4" s="50"/>
      <c r="VLP4" s="52"/>
      <c r="VLQ4" s="50"/>
      <c r="VLR4" s="55"/>
      <c r="VLS4" s="50"/>
      <c r="VLT4" s="50"/>
      <c r="VLU4" s="50"/>
      <c r="VLV4" s="50"/>
      <c r="VLW4" s="50"/>
      <c r="VLX4" s="50"/>
      <c r="VLY4" s="50"/>
      <c r="VLZ4" s="50"/>
      <c r="VMA4" s="50"/>
      <c r="VMB4" s="50"/>
      <c r="VMC4" s="50"/>
      <c r="VMD4" s="50"/>
      <c r="VME4" s="50"/>
      <c r="VMF4" s="52"/>
      <c r="VMG4" s="50"/>
      <c r="VMH4" s="55"/>
      <c r="VMI4" s="50"/>
      <c r="VMJ4" s="50"/>
      <c r="VMK4" s="50"/>
      <c r="VML4" s="50"/>
      <c r="VMM4" s="50"/>
      <c r="VMN4" s="50"/>
      <c r="VMO4" s="50"/>
      <c r="VMP4" s="50"/>
      <c r="VMQ4" s="50"/>
      <c r="VMR4" s="50"/>
      <c r="VMS4" s="50"/>
      <c r="VMT4" s="50"/>
      <c r="VMU4" s="50"/>
      <c r="VMV4" s="52"/>
      <c r="VMW4" s="50"/>
      <c r="VMX4" s="55"/>
      <c r="VMY4" s="50"/>
      <c r="VMZ4" s="50"/>
      <c r="VNA4" s="50"/>
      <c r="VNB4" s="50"/>
      <c r="VNC4" s="50"/>
      <c r="VND4" s="50"/>
      <c r="VNE4" s="50"/>
      <c r="VNF4" s="50"/>
      <c r="VNG4" s="50"/>
      <c r="VNH4" s="50"/>
      <c r="VNI4" s="50"/>
      <c r="VNJ4" s="50"/>
      <c r="VNK4" s="50"/>
      <c r="VNL4" s="52"/>
      <c r="VNM4" s="50"/>
      <c r="VNN4" s="55"/>
      <c r="VNO4" s="50"/>
      <c r="VNP4" s="50"/>
      <c r="VNQ4" s="50"/>
      <c r="VNR4" s="50"/>
      <c r="VNS4" s="50"/>
      <c r="VNT4" s="50"/>
      <c r="VNU4" s="50"/>
      <c r="VNV4" s="50"/>
      <c r="VNW4" s="50"/>
      <c r="VNX4" s="50"/>
      <c r="VNY4" s="50"/>
      <c r="VNZ4" s="50"/>
      <c r="VOA4" s="50"/>
      <c r="VOB4" s="52"/>
      <c r="VOC4" s="50"/>
      <c r="VOD4" s="55"/>
      <c r="VOE4" s="50"/>
      <c r="VOF4" s="50"/>
      <c r="VOG4" s="50"/>
      <c r="VOH4" s="50"/>
      <c r="VOI4" s="50"/>
      <c r="VOJ4" s="50"/>
      <c r="VOK4" s="50"/>
      <c r="VOL4" s="50"/>
      <c r="VOM4" s="50"/>
      <c r="VON4" s="50"/>
      <c r="VOO4" s="50"/>
      <c r="VOP4" s="50"/>
      <c r="VOQ4" s="50"/>
      <c r="VOR4" s="52"/>
      <c r="VOS4" s="50"/>
      <c r="VOT4" s="55"/>
      <c r="VOU4" s="50"/>
      <c r="VOV4" s="50"/>
      <c r="VOW4" s="50"/>
      <c r="VOX4" s="50"/>
      <c r="VOY4" s="50"/>
      <c r="VOZ4" s="50"/>
      <c r="VPA4" s="50"/>
      <c r="VPB4" s="50"/>
      <c r="VPC4" s="50"/>
      <c r="VPD4" s="50"/>
      <c r="VPE4" s="50"/>
      <c r="VPF4" s="50"/>
      <c r="VPG4" s="50"/>
      <c r="VPH4" s="52"/>
      <c r="VPI4" s="50"/>
      <c r="VPJ4" s="55"/>
      <c r="VPK4" s="50"/>
      <c r="VPL4" s="50"/>
      <c r="VPM4" s="50"/>
      <c r="VPN4" s="50"/>
      <c r="VPO4" s="50"/>
      <c r="VPP4" s="50"/>
      <c r="VPQ4" s="50"/>
      <c r="VPR4" s="50"/>
      <c r="VPS4" s="50"/>
      <c r="VPT4" s="50"/>
      <c r="VPU4" s="50"/>
      <c r="VPV4" s="50"/>
      <c r="VPW4" s="50"/>
      <c r="VPX4" s="52"/>
      <c r="VPY4" s="50"/>
      <c r="VPZ4" s="55"/>
      <c r="VQA4" s="50"/>
      <c r="VQB4" s="50"/>
      <c r="VQC4" s="50"/>
      <c r="VQD4" s="50"/>
      <c r="VQE4" s="50"/>
      <c r="VQF4" s="50"/>
      <c r="VQG4" s="50"/>
      <c r="VQH4" s="50"/>
      <c r="VQI4" s="50"/>
      <c r="VQJ4" s="50"/>
      <c r="VQK4" s="50"/>
      <c r="VQL4" s="50"/>
      <c r="VQM4" s="50"/>
      <c r="VQN4" s="52"/>
      <c r="VQO4" s="50"/>
      <c r="VQP4" s="55"/>
      <c r="VQQ4" s="50"/>
      <c r="VQR4" s="50"/>
      <c r="VQS4" s="50"/>
      <c r="VQT4" s="50"/>
      <c r="VQU4" s="50"/>
      <c r="VQV4" s="50"/>
      <c r="VQW4" s="50"/>
      <c r="VQX4" s="50"/>
      <c r="VQY4" s="50"/>
      <c r="VQZ4" s="50"/>
      <c r="VRA4" s="50"/>
      <c r="VRB4" s="50"/>
      <c r="VRC4" s="50"/>
      <c r="VRD4" s="52"/>
      <c r="VRE4" s="50"/>
      <c r="VRF4" s="55"/>
      <c r="VRG4" s="50"/>
      <c r="VRH4" s="50"/>
      <c r="VRI4" s="50"/>
      <c r="VRJ4" s="50"/>
      <c r="VRK4" s="50"/>
      <c r="VRL4" s="50"/>
      <c r="VRM4" s="50"/>
      <c r="VRN4" s="50"/>
      <c r="VRO4" s="50"/>
      <c r="VRP4" s="50"/>
      <c r="VRQ4" s="50"/>
      <c r="VRR4" s="50"/>
      <c r="VRS4" s="50"/>
      <c r="VRT4" s="52"/>
      <c r="VRU4" s="50"/>
      <c r="VRV4" s="55"/>
      <c r="VRW4" s="50"/>
      <c r="VRX4" s="50"/>
      <c r="VRY4" s="50"/>
      <c r="VRZ4" s="50"/>
      <c r="VSA4" s="50"/>
      <c r="VSB4" s="50"/>
      <c r="VSC4" s="50"/>
      <c r="VSD4" s="50"/>
      <c r="VSE4" s="50"/>
      <c r="VSF4" s="50"/>
      <c r="VSG4" s="50"/>
      <c r="VSH4" s="50"/>
      <c r="VSI4" s="50"/>
      <c r="VSJ4" s="52"/>
      <c r="VSK4" s="50"/>
      <c r="VSL4" s="55"/>
      <c r="VSM4" s="50"/>
      <c r="VSN4" s="50"/>
      <c r="VSO4" s="50"/>
      <c r="VSP4" s="50"/>
      <c r="VSQ4" s="50"/>
      <c r="VSR4" s="50"/>
      <c r="VSS4" s="50"/>
      <c r="VST4" s="50"/>
      <c r="VSU4" s="50"/>
      <c r="VSV4" s="50"/>
      <c r="VSW4" s="50"/>
      <c r="VSX4" s="50"/>
      <c r="VSY4" s="50"/>
      <c r="VSZ4" s="52"/>
      <c r="VTA4" s="50"/>
      <c r="VTB4" s="55"/>
      <c r="VTC4" s="50"/>
      <c r="VTD4" s="50"/>
      <c r="VTE4" s="50"/>
      <c r="VTF4" s="50"/>
      <c r="VTG4" s="50"/>
      <c r="VTH4" s="50"/>
      <c r="VTI4" s="50"/>
      <c r="VTJ4" s="50"/>
      <c r="VTK4" s="50"/>
      <c r="VTL4" s="50"/>
      <c r="VTM4" s="50"/>
      <c r="VTN4" s="50"/>
      <c r="VTO4" s="50"/>
      <c r="VTP4" s="52"/>
      <c r="VTQ4" s="50"/>
      <c r="VTR4" s="55"/>
      <c r="VTS4" s="50"/>
      <c r="VTT4" s="50"/>
      <c r="VTU4" s="50"/>
      <c r="VTV4" s="50"/>
      <c r="VTW4" s="50"/>
      <c r="VTX4" s="50"/>
      <c r="VTY4" s="50"/>
      <c r="VTZ4" s="50"/>
      <c r="VUA4" s="50"/>
      <c r="VUB4" s="50"/>
      <c r="VUC4" s="50"/>
      <c r="VUD4" s="50"/>
      <c r="VUE4" s="50"/>
      <c r="VUF4" s="52"/>
      <c r="VUG4" s="50"/>
      <c r="VUH4" s="55"/>
      <c r="VUI4" s="50"/>
      <c r="VUJ4" s="50"/>
      <c r="VUK4" s="50"/>
      <c r="VUL4" s="50"/>
      <c r="VUM4" s="50"/>
      <c r="VUN4" s="50"/>
      <c r="VUO4" s="50"/>
      <c r="VUP4" s="50"/>
      <c r="VUQ4" s="50"/>
      <c r="VUR4" s="50"/>
      <c r="VUS4" s="50"/>
      <c r="VUT4" s="50"/>
      <c r="VUU4" s="50"/>
      <c r="VUV4" s="52"/>
      <c r="VUW4" s="50"/>
      <c r="VUX4" s="55"/>
      <c r="VUY4" s="50"/>
      <c r="VUZ4" s="50"/>
      <c r="VVA4" s="50"/>
      <c r="VVB4" s="50"/>
      <c r="VVC4" s="50"/>
      <c r="VVD4" s="50"/>
      <c r="VVE4" s="50"/>
      <c r="VVF4" s="50"/>
      <c r="VVG4" s="50"/>
      <c r="VVH4" s="50"/>
      <c r="VVI4" s="50"/>
      <c r="VVJ4" s="50"/>
      <c r="VVK4" s="50"/>
      <c r="VVL4" s="52"/>
      <c r="VVM4" s="50"/>
      <c r="VVN4" s="55"/>
      <c r="VVO4" s="50"/>
      <c r="VVP4" s="50"/>
      <c r="VVQ4" s="50"/>
      <c r="VVR4" s="50"/>
      <c r="VVS4" s="50"/>
      <c r="VVT4" s="50"/>
      <c r="VVU4" s="50"/>
      <c r="VVV4" s="50"/>
      <c r="VVW4" s="50"/>
      <c r="VVX4" s="50"/>
      <c r="VVY4" s="50"/>
      <c r="VVZ4" s="50"/>
      <c r="VWA4" s="50"/>
      <c r="VWB4" s="52"/>
      <c r="VWC4" s="50"/>
      <c r="VWD4" s="55"/>
      <c r="VWE4" s="50"/>
      <c r="VWF4" s="50"/>
      <c r="VWG4" s="50"/>
      <c r="VWH4" s="50"/>
      <c r="VWI4" s="50"/>
      <c r="VWJ4" s="50"/>
      <c r="VWK4" s="50"/>
      <c r="VWL4" s="50"/>
      <c r="VWM4" s="50"/>
      <c r="VWN4" s="50"/>
      <c r="VWO4" s="50"/>
      <c r="VWP4" s="50"/>
      <c r="VWQ4" s="50"/>
      <c r="VWR4" s="52"/>
      <c r="VWS4" s="50"/>
      <c r="VWT4" s="55"/>
      <c r="VWU4" s="50"/>
      <c r="VWV4" s="50"/>
      <c r="VWW4" s="50"/>
      <c r="VWX4" s="50"/>
      <c r="VWY4" s="50"/>
      <c r="VWZ4" s="50"/>
      <c r="VXA4" s="50"/>
      <c r="VXB4" s="50"/>
      <c r="VXC4" s="50"/>
      <c r="VXD4" s="50"/>
      <c r="VXE4" s="50"/>
      <c r="VXF4" s="50"/>
      <c r="VXG4" s="50"/>
      <c r="VXH4" s="52"/>
      <c r="VXI4" s="50"/>
      <c r="VXJ4" s="55"/>
      <c r="VXK4" s="50"/>
      <c r="VXL4" s="50"/>
      <c r="VXM4" s="50"/>
      <c r="VXN4" s="50"/>
      <c r="VXO4" s="50"/>
      <c r="VXP4" s="50"/>
      <c r="VXQ4" s="50"/>
      <c r="VXR4" s="50"/>
      <c r="VXS4" s="50"/>
      <c r="VXT4" s="50"/>
      <c r="VXU4" s="50"/>
      <c r="VXV4" s="50"/>
      <c r="VXW4" s="50"/>
      <c r="VXX4" s="52"/>
      <c r="VXY4" s="50"/>
      <c r="VXZ4" s="55"/>
      <c r="VYA4" s="50"/>
      <c r="VYB4" s="50"/>
      <c r="VYC4" s="50"/>
      <c r="VYD4" s="50"/>
      <c r="VYE4" s="50"/>
      <c r="VYF4" s="50"/>
      <c r="VYG4" s="50"/>
      <c r="VYH4" s="50"/>
      <c r="VYI4" s="50"/>
      <c r="VYJ4" s="50"/>
      <c r="VYK4" s="50"/>
      <c r="VYL4" s="50"/>
      <c r="VYM4" s="50"/>
      <c r="VYN4" s="52"/>
      <c r="VYO4" s="50"/>
      <c r="VYP4" s="55"/>
      <c r="VYQ4" s="50"/>
      <c r="VYR4" s="50"/>
      <c r="VYS4" s="50"/>
      <c r="VYT4" s="50"/>
      <c r="VYU4" s="50"/>
      <c r="VYV4" s="50"/>
      <c r="VYW4" s="50"/>
      <c r="VYX4" s="50"/>
      <c r="VYY4" s="50"/>
      <c r="VYZ4" s="50"/>
      <c r="VZA4" s="50"/>
      <c r="VZB4" s="50"/>
      <c r="VZC4" s="50"/>
      <c r="VZD4" s="52"/>
      <c r="VZE4" s="50"/>
      <c r="VZF4" s="55"/>
      <c r="VZG4" s="50"/>
      <c r="VZH4" s="50"/>
      <c r="VZI4" s="50"/>
      <c r="VZJ4" s="50"/>
      <c r="VZK4" s="50"/>
      <c r="VZL4" s="50"/>
      <c r="VZM4" s="50"/>
      <c r="VZN4" s="50"/>
      <c r="VZO4" s="50"/>
      <c r="VZP4" s="50"/>
      <c r="VZQ4" s="50"/>
      <c r="VZR4" s="50"/>
      <c r="VZS4" s="50"/>
      <c r="VZT4" s="52"/>
      <c r="VZU4" s="50"/>
      <c r="VZV4" s="55"/>
      <c r="VZW4" s="50"/>
      <c r="VZX4" s="50"/>
      <c r="VZY4" s="50"/>
      <c r="VZZ4" s="50"/>
      <c r="WAA4" s="50"/>
      <c r="WAB4" s="50"/>
      <c r="WAC4" s="50"/>
      <c r="WAD4" s="50"/>
      <c r="WAE4" s="50"/>
      <c r="WAF4" s="50"/>
      <c r="WAG4" s="50"/>
      <c r="WAH4" s="50"/>
      <c r="WAI4" s="50"/>
      <c r="WAJ4" s="52"/>
      <c r="WAK4" s="50"/>
      <c r="WAL4" s="55"/>
      <c r="WAM4" s="50"/>
      <c r="WAN4" s="50"/>
      <c r="WAO4" s="50"/>
      <c r="WAP4" s="50"/>
      <c r="WAQ4" s="50"/>
      <c r="WAR4" s="50"/>
      <c r="WAS4" s="50"/>
      <c r="WAT4" s="50"/>
      <c r="WAU4" s="50"/>
      <c r="WAV4" s="50"/>
      <c r="WAW4" s="50"/>
      <c r="WAX4" s="50"/>
      <c r="WAY4" s="50"/>
      <c r="WAZ4" s="52"/>
      <c r="WBA4" s="50"/>
      <c r="WBB4" s="55"/>
      <c r="WBC4" s="50"/>
      <c r="WBD4" s="50"/>
      <c r="WBE4" s="50"/>
      <c r="WBF4" s="50"/>
      <c r="WBG4" s="50"/>
      <c r="WBH4" s="50"/>
      <c r="WBI4" s="50"/>
      <c r="WBJ4" s="50"/>
      <c r="WBK4" s="50"/>
      <c r="WBL4" s="50"/>
      <c r="WBM4" s="50"/>
      <c r="WBN4" s="50"/>
      <c r="WBO4" s="50"/>
      <c r="WBP4" s="52"/>
      <c r="WBQ4" s="50"/>
      <c r="WBR4" s="55"/>
      <c r="WBS4" s="50"/>
      <c r="WBT4" s="50"/>
      <c r="WBU4" s="50"/>
      <c r="WBV4" s="50"/>
      <c r="WBW4" s="50"/>
      <c r="WBX4" s="50"/>
      <c r="WBY4" s="50"/>
      <c r="WBZ4" s="50"/>
      <c r="WCA4" s="50"/>
      <c r="WCB4" s="50"/>
      <c r="WCC4" s="50"/>
      <c r="WCD4" s="50"/>
      <c r="WCE4" s="50"/>
      <c r="WCF4" s="52"/>
      <c r="WCG4" s="50"/>
      <c r="WCH4" s="55"/>
      <c r="WCI4" s="50"/>
      <c r="WCJ4" s="50"/>
      <c r="WCK4" s="50"/>
      <c r="WCL4" s="50"/>
      <c r="WCM4" s="50"/>
      <c r="WCN4" s="50"/>
      <c r="WCO4" s="50"/>
      <c r="WCP4" s="50"/>
      <c r="WCQ4" s="50"/>
      <c r="WCR4" s="50"/>
      <c r="WCS4" s="50"/>
      <c r="WCT4" s="50"/>
      <c r="WCU4" s="50"/>
      <c r="WCV4" s="52"/>
      <c r="WCW4" s="50"/>
      <c r="WCX4" s="55"/>
      <c r="WCY4" s="50"/>
      <c r="WCZ4" s="50"/>
      <c r="WDA4" s="50"/>
      <c r="WDB4" s="50"/>
      <c r="WDC4" s="50"/>
      <c r="WDD4" s="50"/>
      <c r="WDE4" s="50"/>
      <c r="WDF4" s="50"/>
      <c r="WDG4" s="50"/>
      <c r="WDH4" s="50"/>
      <c r="WDI4" s="50"/>
      <c r="WDJ4" s="50"/>
      <c r="WDK4" s="50"/>
      <c r="WDL4" s="52"/>
      <c r="WDM4" s="50"/>
      <c r="WDN4" s="55"/>
      <c r="WDO4" s="50"/>
      <c r="WDP4" s="50"/>
      <c r="WDQ4" s="50"/>
      <c r="WDR4" s="50"/>
      <c r="WDS4" s="50"/>
      <c r="WDT4" s="50"/>
      <c r="WDU4" s="50"/>
      <c r="WDV4" s="50"/>
      <c r="WDW4" s="50"/>
      <c r="WDX4" s="50"/>
      <c r="WDY4" s="50"/>
      <c r="WDZ4" s="50"/>
      <c r="WEA4" s="50"/>
      <c r="WEB4" s="52"/>
      <c r="WEC4" s="50"/>
      <c r="WED4" s="55"/>
      <c r="WEE4" s="50"/>
      <c r="WEF4" s="50"/>
      <c r="WEG4" s="50"/>
      <c r="WEH4" s="50"/>
      <c r="WEI4" s="50"/>
      <c r="WEJ4" s="50"/>
      <c r="WEK4" s="50"/>
      <c r="WEL4" s="50"/>
      <c r="WEM4" s="50"/>
      <c r="WEN4" s="50"/>
      <c r="WEO4" s="50"/>
      <c r="WEP4" s="50"/>
      <c r="WEQ4" s="50"/>
      <c r="WER4" s="52"/>
      <c r="WES4" s="50"/>
      <c r="WET4" s="55"/>
      <c r="WEU4" s="50"/>
      <c r="WEV4" s="50"/>
      <c r="WEW4" s="50"/>
      <c r="WEX4" s="50"/>
      <c r="WEY4" s="50"/>
      <c r="WEZ4" s="50"/>
      <c r="WFA4" s="50"/>
      <c r="WFB4" s="50"/>
      <c r="WFC4" s="50"/>
      <c r="WFD4" s="50"/>
      <c r="WFE4" s="50"/>
      <c r="WFF4" s="50"/>
      <c r="WFG4" s="50"/>
      <c r="WFH4" s="52"/>
      <c r="WFI4" s="50"/>
      <c r="WFJ4" s="55"/>
      <c r="WFK4" s="50"/>
      <c r="WFL4" s="50"/>
      <c r="WFM4" s="50"/>
      <c r="WFN4" s="50"/>
      <c r="WFO4" s="50"/>
      <c r="WFP4" s="50"/>
      <c r="WFQ4" s="50"/>
      <c r="WFR4" s="50"/>
      <c r="WFS4" s="50"/>
      <c r="WFT4" s="50"/>
      <c r="WFU4" s="50"/>
      <c r="WFV4" s="50"/>
      <c r="WFW4" s="50"/>
      <c r="WFX4" s="52"/>
      <c r="WFY4" s="50"/>
      <c r="WFZ4" s="55"/>
      <c r="WGA4" s="50"/>
      <c r="WGB4" s="50"/>
      <c r="WGC4" s="50"/>
      <c r="WGD4" s="50"/>
      <c r="WGE4" s="50"/>
      <c r="WGF4" s="50"/>
      <c r="WGG4" s="50"/>
      <c r="WGH4" s="50"/>
      <c r="WGI4" s="50"/>
      <c r="WGJ4" s="50"/>
      <c r="WGK4" s="50"/>
      <c r="WGL4" s="50"/>
      <c r="WGM4" s="50"/>
      <c r="WGN4" s="52"/>
      <c r="WGO4" s="50"/>
      <c r="WGP4" s="55"/>
      <c r="WGQ4" s="50"/>
      <c r="WGR4" s="50"/>
      <c r="WGS4" s="50"/>
      <c r="WGT4" s="50"/>
      <c r="WGU4" s="50"/>
      <c r="WGV4" s="50"/>
      <c r="WGW4" s="50"/>
      <c r="WGX4" s="50"/>
      <c r="WGY4" s="50"/>
      <c r="WGZ4" s="50"/>
      <c r="WHA4" s="50"/>
      <c r="WHB4" s="50"/>
      <c r="WHC4" s="50"/>
      <c r="WHD4" s="52"/>
      <c r="WHE4" s="50"/>
      <c r="WHF4" s="55"/>
      <c r="WHG4" s="50"/>
      <c r="WHH4" s="50"/>
      <c r="WHI4" s="50"/>
      <c r="WHJ4" s="50"/>
      <c r="WHK4" s="50"/>
      <c r="WHL4" s="50"/>
      <c r="WHM4" s="50"/>
      <c r="WHN4" s="50"/>
      <c r="WHO4" s="50"/>
      <c r="WHP4" s="50"/>
      <c r="WHQ4" s="50"/>
      <c r="WHR4" s="50"/>
      <c r="WHS4" s="50"/>
      <c r="WHT4" s="52"/>
      <c r="WHU4" s="50"/>
      <c r="WHV4" s="55"/>
      <c r="WHW4" s="50"/>
      <c r="WHX4" s="50"/>
      <c r="WHY4" s="50"/>
      <c r="WHZ4" s="50"/>
      <c r="WIA4" s="50"/>
      <c r="WIB4" s="50"/>
      <c r="WIC4" s="50"/>
      <c r="WID4" s="50"/>
      <c r="WIE4" s="50"/>
      <c r="WIF4" s="50"/>
      <c r="WIG4" s="50"/>
      <c r="WIH4" s="50"/>
      <c r="WII4" s="50"/>
      <c r="WIJ4" s="52"/>
      <c r="WIK4" s="50"/>
      <c r="WIL4" s="55"/>
      <c r="WIM4" s="50"/>
      <c r="WIN4" s="50"/>
      <c r="WIO4" s="50"/>
      <c r="WIP4" s="50"/>
      <c r="WIQ4" s="50"/>
      <c r="WIR4" s="50"/>
      <c r="WIS4" s="50"/>
      <c r="WIT4" s="50"/>
      <c r="WIU4" s="50"/>
      <c r="WIV4" s="50"/>
      <c r="WIW4" s="50"/>
      <c r="WIX4" s="50"/>
      <c r="WIY4" s="50"/>
      <c r="WIZ4" s="52"/>
      <c r="WJA4" s="50"/>
      <c r="WJB4" s="55"/>
      <c r="WJC4" s="50"/>
      <c r="WJD4" s="50"/>
      <c r="WJE4" s="50"/>
      <c r="WJF4" s="50"/>
      <c r="WJG4" s="50"/>
      <c r="WJH4" s="50"/>
      <c r="WJI4" s="50"/>
      <c r="WJJ4" s="50"/>
      <c r="WJK4" s="50"/>
      <c r="WJL4" s="50"/>
      <c r="WJM4" s="50"/>
      <c r="WJN4" s="50"/>
      <c r="WJO4" s="50"/>
      <c r="WJP4" s="52"/>
      <c r="WJQ4" s="50"/>
      <c r="WJR4" s="55"/>
      <c r="WJS4" s="50"/>
      <c r="WJT4" s="50"/>
      <c r="WJU4" s="50"/>
      <c r="WJV4" s="50"/>
      <c r="WJW4" s="50"/>
      <c r="WJX4" s="50"/>
      <c r="WJY4" s="50"/>
      <c r="WJZ4" s="50"/>
      <c r="WKA4" s="50"/>
      <c r="WKB4" s="50"/>
      <c r="WKC4" s="50"/>
      <c r="WKD4" s="50"/>
      <c r="WKE4" s="50"/>
      <c r="WKF4" s="52"/>
      <c r="WKG4" s="50"/>
      <c r="WKH4" s="55"/>
      <c r="WKI4" s="50"/>
      <c r="WKJ4" s="50"/>
      <c r="WKK4" s="50"/>
      <c r="WKL4" s="50"/>
      <c r="WKM4" s="50"/>
      <c r="WKN4" s="50"/>
      <c r="WKO4" s="50"/>
      <c r="WKP4" s="50"/>
      <c r="WKQ4" s="50"/>
      <c r="WKR4" s="50"/>
      <c r="WKS4" s="50"/>
      <c r="WKT4" s="50"/>
      <c r="WKU4" s="50"/>
      <c r="WKV4" s="52"/>
      <c r="WKW4" s="50"/>
      <c r="WKX4" s="55"/>
      <c r="WKY4" s="50"/>
      <c r="WKZ4" s="50"/>
      <c r="WLA4" s="50"/>
      <c r="WLB4" s="50"/>
      <c r="WLC4" s="50"/>
      <c r="WLD4" s="50"/>
      <c r="WLE4" s="50"/>
      <c r="WLF4" s="50"/>
      <c r="WLG4" s="50"/>
      <c r="WLH4" s="50"/>
      <c r="WLI4" s="50"/>
      <c r="WLJ4" s="50"/>
      <c r="WLK4" s="50"/>
      <c r="WLL4" s="52"/>
      <c r="WLM4" s="50"/>
      <c r="WLN4" s="55"/>
      <c r="WLO4" s="50"/>
      <c r="WLP4" s="50"/>
      <c r="WLQ4" s="50"/>
      <c r="WLR4" s="50"/>
      <c r="WLS4" s="50"/>
      <c r="WLT4" s="50"/>
      <c r="WLU4" s="50"/>
      <c r="WLV4" s="50"/>
      <c r="WLW4" s="50"/>
      <c r="WLX4" s="50"/>
      <c r="WLY4" s="50"/>
      <c r="WLZ4" s="50"/>
      <c r="WMA4" s="50"/>
      <c r="WMB4" s="52"/>
      <c r="WMC4" s="50"/>
      <c r="WMD4" s="55"/>
      <c r="WME4" s="50"/>
      <c r="WMF4" s="50"/>
      <c r="WMG4" s="50"/>
      <c r="WMH4" s="50"/>
      <c r="WMI4" s="50"/>
      <c r="WMJ4" s="50"/>
      <c r="WMK4" s="50"/>
      <c r="WML4" s="50"/>
      <c r="WMM4" s="50"/>
      <c r="WMN4" s="50"/>
      <c r="WMO4" s="50"/>
      <c r="WMP4" s="50"/>
      <c r="WMQ4" s="50"/>
      <c r="WMR4" s="52"/>
      <c r="WMS4" s="50"/>
      <c r="WMT4" s="55"/>
      <c r="WMU4" s="50"/>
      <c r="WMV4" s="50"/>
      <c r="WMW4" s="50"/>
      <c r="WMX4" s="50"/>
      <c r="WMY4" s="50"/>
      <c r="WMZ4" s="50"/>
      <c r="WNA4" s="50"/>
      <c r="WNB4" s="50"/>
      <c r="WNC4" s="50"/>
      <c r="WND4" s="50"/>
      <c r="WNE4" s="50"/>
      <c r="WNF4" s="50"/>
      <c r="WNG4" s="50"/>
      <c r="WNH4" s="52"/>
      <c r="WNI4" s="50"/>
      <c r="WNJ4" s="55"/>
      <c r="WNK4" s="50"/>
      <c r="WNL4" s="50"/>
      <c r="WNM4" s="50"/>
      <c r="WNN4" s="50"/>
      <c r="WNO4" s="50"/>
      <c r="WNP4" s="50"/>
      <c r="WNQ4" s="50"/>
      <c r="WNR4" s="50"/>
      <c r="WNS4" s="50"/>
      <c r="WNT4" s="50"/>
      <c r="WNU4" s="50"/>
      <c r="WNV4" s="50"/>
      <c r="WNW4" s="50"/>
      <c r="WNX4" s="52"/>
      <c r="WNY4" s="50"/>
      <c r="WNZ4" s="55"/>
      <c r="WOA4" s="50"/>
      <c r="WOB4" s="50"/>
      <c r="WOC4" s="50"/>
      <c r="WOD4" s="50"/>
      <c r="WOE4" s="50"/>
      <c r="WOF4" s="50"/>
      <c r="WOG4" s="50"/>
      <c r="WOH4" s="50"/>
      <c r="WOI4" s="50"/>
      <c r="WOJ4" s="50"/>
      <c r="WOK4" s="50"/>
      <c r="WOL4" s="50"/>
      <c r="WOM4" s="50"/>
      <c r="WON4" s="52"/>
      <c r="WOO4" s="50"/>
      <c r="WOP4" s="55"/>
      <c r="WOQ4" s="50"/>
      <c r="WOR4" s="50"/>
      <c r="WOS4" s="50"/>
      <c r="WOT4" s="50"/>
      <c r="WOU4" s="50"/>
      <c r="WOV4" s="50"/>
      <c r="WOW4" s="50"/>
      <c r="WOX4" s="50"/>
      <c r="WOY4" s="50"/>
      <c r="WOZ4" s="50"/>
      <c r="WPA4" s="50"/>
      <c r="WPB4" s="50"/>
      <c r="WPC4" s="50"/>
      <c r="WPD4" s="52"/>
      <c r="WPE4" s="50"/>
      <c r="WPF4" s="55"/>
      <c r="WPG4" s="50"/>
      <c r="WPH4" s="50"/>
      <c r="WPI4" s="50"/>
      <c r="WPJ4" s="50"/>
      <c r="WPK4" s="50"/>
      <c r="WPL4" s="50"/>
      <c r="WPM4" s="50"/>
      <c r="WPN4" s="50"/>
      <c r="WPO4" s="50"/>
      <c r="WPP4" s="50"/>
      <c r="WPQ4" s="50"/>
      <c r="WPR4" s="50"/>
      <c r="WPS4" s="50"/>
      <c r="WPT4" s="52"/>
      <c r="WPU4" s="50"/>
      <c r="WPV4" s="55"/>
      <c r="WPW4" s="50"/>
      <c r="WPX4" s="50"/>
      <c r="WPY4" s="50"/>
      <c r="WPZ4" s="50"/>
      <c r="WQA4" s="50"/>
      <c r="WQB4" s="50"/>
      <c r="WQC4" s="50"/>
      <c r="WQD4" s="50"/>
      <c r="WQE4" s="50"/>
      <c r="WQF4" s="50"/>
      <c r="WQG4" s="50"/>
      <c r="WQH4" s="50"/>
      <c r="WQI4" s="50"/>
      <c r="WQJ4" s="52"/>
      <c r="WQK4" s="50"/>
      <c r="WQL4" s="55"/>
      <c r="WQM4" s="50"/>
      <c r="WQN4" s="50"/>
      <c r="WQO4" s="50"/>
      <c r="WQP4" s="50"/>
      <c r="WQQ4" s="50"/>
      <c r="WQR4" s="50"/>
      <c r="WQS4" s="50"/>
      <c r="WQT4" s="50"/>
      <c r="WQU4" s="50"/>
      <c r="WQV4" s="50"/>
      <c r="WQW4" s="50"/>
      <c r="WQX4" s="50"/>
      <c r="WQY4" s="50"/>
      <c r="WQZ4" s="52"/>
      <c r="WRA4" s="50"/>
      <c r="WRB4" s="55"/>
      <c r="WRC4" s="50"/>
      <c r="WRD4" s="50"/>
      <c r="WRE4" s="50"/>
      <c r="WRF4" s="50"/>
      <c r="WRG4" s="50"/>
      <c r="WRH4" s="50"/>
      <c r="WRI4" s="50"/>
      <c r="WRJ4" s="50"/>
      <c r="WRK4" s="50"/>
      <c r="WRL4" s="50"/>
      <c r="WRM4" s="50"/>
      <c r="WRN4" s="50"/>
      <c r="WRO4" s="50"/>
      <c r="WRP4" s="52"/>
      <c r="WRQ4" s="50"/>
      <c r="WRR4" s="55"/>
      <c r="WRS4" s="50"/>
      <c r="WRT4" s="50"/>
      <c r="WRU4" s="50"/>
      <c r="WRV4" s="50"/>
      <c r="WRW4" s="50"/>
      <c r="WRX4" s="50"/>
      <c r="WRY4" s="50"/>
      <c r="WRZ4" s="50"/>
      <c r="WSA4" s="50"/>
      <c r="WSB4" s="50"/>
      <c r="WSC4" s="50"/>
      <c r="WSD4" s="50"/>
      <c r="WSE4" s="50"/>
      <c r="WSF4" s="52"/>
      <c r="WSG4" s="50"/>
      <c r="WSH4" s="55"/>
      <c r="WSI4" s="50"/>
      <c r="WSJ4" s="50"/>
      <c r="WSK4" s="50"/>
      <c r="WSL4" s="50"/>
      <c r="WSM4" s="50"/>
      <c r="WSN4" s="50"/>
      <c r="WSO4" s="50"/>
      <c r="WSP4" s="50"/>
      <c r="WSQ4" s="50"/>
      <c r="WSR4" s="50"/>
      <c r="WSS4" s="50"/>
      <c r="WST4" s="50"/>
      <c r="WSU4" s="50"/>
      <c r="WSV4" s="52"/>
      <c r="WSW4" s="50"/>
      <c r="WSX4" s="55"/>
      <c r="WSY4" s="50"/>
      <c r="WSZ4" s="50"/>
      <c r="WTA4" s="50"/>
      <c r="WTB4" s="50"/>
      <c r="WTC4" s="50"/>
      <c r="WTD4" s="50"/>
      <c r="WTE4" s="50"/>
      <c r="WTF4" s="50"/>
      <c r="WTG4" s="50"/>
      <c r="WTH4" s="50"/>
      <c r="WTI4" s="50"/>
      <c r="WTJ4" s="50"/>
      <c r="WTK4" s="50"/>
      <c r="WTL4" s="52"/>
      <c r="WTM4" s="50"/>
      <c r="WTN4" s="55"/>
      <c r="WTO4" s="50"/>
      <c r="WTP4" s="50"/>
      <c r="WTQ4" s="50"/>
      <c r="WTR4" s="50"/>
      <c r="WTS4" s="50"/>
      <c r="WTT4" s="50"/>
      <c r="WTU4" s="50"/>
      <c r="WTV4" s="50"/>
      <c r="WTW4" s="50"/>
      <c r="WTX4" s="50"/>
      <c r="WTY4" s="50"/>
      <c r="WTZ4" s="50"/>
      <c r="WUA4" s="50"/>
      <c r="WUB4" s="52"/>
      <c r="WUC4" s="50"/>
      <c r="WUD4" s="55"/>
      <c r="WUE4" s="50"/>
      <c r="WUF4" s="50"/>
      <c r="WUG4" s="50"/>
      <c r="WUH4" s="50"/>
      <c r="WUI4" s="50"/>
      <c r="WUJ4" s="50"/>
      <c r="WUK4" s="50"/>
      <c r="WUL4" s="50"/>
      <c r="WUM4" s="50"/>
      <c r="WUN4" s="50"/>
      <c r="WUO4" s="50"/>
      <c r="WUP4" s="50"/>
      <c r="WUQ4" s="50"/>
      <c r="WUR4" s="52"/>
      <c r="WUS4" s="50"/>
      <c r="WUT4" s="55"/>
      <c r="WUU4" s="50"/>
      <c r="WUV4" s="50"/>
      <c r="WUW4" s="50"/>
      <c r="WUX4" s="50"/>
      <c r="WUY4" s="50"/>
      <c r="WUZ4" s="50"/>
      <c r="WVA4" s="50"/>
      <c r="WVB4" s="50"/>
      <c r="WVC4" s="50"/>
      <c r="WVD4" s="50"/>
      <c r="WVE4" s="50"/>
      <c r="WVF4" s="50"/>
      <c r="WVG4" s="50"/>
      <c r="WVH4" s="52"/>
      <c r="WVI4" s="50"/>
      <c r="WVJ4" s="55"/>
      <c r="WVK4" s="50"/>
      <c r="WVL4" s="50"/>
      <c r="WVM4" s="50"/>
      <c r="WVN4" s="50"/>
      <c r="WVO4" s="50"/>
      <c r="WVP4" s="50"/>
      <c r="WVQ4" s="50"/>
      <c r="WVR4" s="50"/>
      <c r="WVS4" s="50"/>
      <c r="WVT4" s="50"/>
      <c r="WVU4" s="50"/>
      <c r="WVV4" s="50"/>
      <c r="WVW4" s="50"/>
      <c r="WVX4" s="52"/>
      <c r="WVY4" s="50"/>
      <c r="WVZ4" s="55"/>
      <c r="WWA4" s="50"/>
      <c r="WWB4" s="50"/>
      <c r="WWC4" s="50"/>
      <c r="WWD4" s="50"/>
      <c r="WWE4" s="50"/>
      <c r="WWF4" s="50"/>
      <c r="WWG4" s="50"/>
      <c r="WWH4" s="50"/>
      <c r="WWI4" s="50"/>
      <c r="WWJ4" s="50"/>
      <c r="WWK4" s="50"/>
      <c r="WWL4" s="50"/>
      <c r="WWM4" s="50"/>
      <c r="WWN4" s="52"/>
      <c r="WWO4" s="50"/>
      <c r="WWP4" s="55"/>
      <c r="WWQ4" s="50"/>
      <c r="WWR4" s="50"/>
      <c r="WWS4" s="50"/>
      <c r="WWT4" s="50"/>
      <c r="WWU4" s="50"/>
      <c r="WWV4" s="50"/>
      <c r="WWW4" s="50"/>
      <c r="WWX4" s="50"/>
      <c r="WWY4" s="50"/>
      <c r="WWZ4" s="50"/>
      <c r="WXA4" s="50"/>
      <c r="WXB4" s="50"/>
      <c r="WXC4" s="50"/>
      <c r="WXD4" s="52"/>
      <c r="WXE4" s="50"/>
      <c r="WXF4" s="55"/>
      <c r="WXG4" s="50"/>
      <c r="WXH4" s="50"/>
      <c r="WXI4" s="50"/>
      <c r="WXJ4" s="50"/>
      <c r="WXK4" s="50"/>
      <c r="WXL4" s="50"/>
      <c r="WXM4" s="50"/>
      <c r="WXN4" s="50"/>
      <c r="WXO4" s="50"/>
      <c r="WXP4" s="50"/>
      <c r="WXQ4" s="50"/>
      <c r="WXR4" s="50"/>
      <c r="WXS4" s="50"/>
      <c r="WXT4" s="52"/>
      <c r="WXU4" s="50"/>
      <c r="WXV4" s="55"/>
      <c r="WXW4" s="50"/>
      <c r="WXX4" s="50"/>
      <c r="WXY4" s="50"/>
      <c r="WXZ4" s="50"/>
      <c r="WYA4" s="50"/>
      <c r="WYB4" s="50"/>
      <c r="WYC4" s="50"/>
      <c r="WYD4" s="50"/>
      <c r="WYE4" s="50"/>
      <c r="WYF4" s="50"/>
      <c r="WYG4" s="50"/>
      <c r="WYH4" s="50"/>
      <c r="WYI4" s="50"/>
      <c r="WYJ4" s="52"/>
      <c r="WYK4" s="50"/>
      <c r="WYL4" s="55"/>
      <c r="WYM4" s="50"/>
      <c r="WYN4" s="50"/>
      <c r="WYO4" s="50"/>
      <c r="WYP4" s="50"/>
      <c r="WYQ4" s="50"/>
      <c r="WYR4" s="50"/>
      <c r="WYS4" s="50"/>
      <c r="WYT4" s="50"/>
      <c r="WYU4" s="50"/>
      <c r="WYV4" s="50"/>
      <c r="WYW4" s="50"/>
      <c r="WYX4" s="50"/>
      <c r="WYY4" s="50"/>
      <c r="WYZ4" s="52"/>
      <c r="WZA4" s="50"/>
      <c r="WZB4" s="55"/>
      <c r="WZC4" s="50"/>
      <c r="WZD4" s="50"/>
      <c r="WZE4" s="50"/>
      <c r="WZF4" s="50"/>
      <c r="WZG4" s="50"/>
      <c r="WZH4" s="50"/>
      <c r="WZI4" s="50"/>
      <c r="WZJ4" s="50"/>
      <c r="WZK4" s="50"/>
      <c r="WZL4" s="50"/>
      <c r="WZM4" s="50"/>
      <c r="WZN4" s="50"/>
      <c r="WZO4" s="50"/>
      <c r="WZP4" s="52"/>
      <c r="WZQ4" s="50"/>
      <c r="WZR4" s="55"/>
      <c r="WZS4" s="50"/>
      <c r="WZT4" s="50"/>
      <c r="WZU4" s="50"/>
      <c r="WZV4" s="50"/>
      <c r="WZW4" s="50"/>
      <c r="WZX4" s="50"/>
      <c r="WZY4" s="50"/>
      <c r="WZZ4" s="50"/>
      <c r="XAA4" s="50"/>
      <c r="XAB4" s="50"/>
      <c r="XAC4" s="50"/>
      <c r="XAD4" s="50"/>
      <c r="XAE4" s="50"/>
      <c r="XAF4" s="52"/>
      <c r="XAG4" s="50"/>
      <c r="XAH4" s="55"/>
      <c r="XAI4" s="50"/>
      <c r="XAJ4" s="50"/>
      <c r="XAK4" s="50"/>
      <c r="XAL4" s="50"/>
      <c r="XAM4" s="50"/>
      <c r="XAN4" s="50"/>
      <c r="XAO4" s="50"/>
      <c r="XAP4" s="50"/>
      <c r="XAQ4" s="50"/>
      <c r="XAR4" s="50"/>
      <c r="XAS4" s="50"/>
      <c r="XAT4" s="50"/>
      <c r="XAU4" s="50"/>
      <c r="XAV4" s="52"/>
      <c r="XAW4" s="50"/>
      <c r="XAX4" s="55"/>
      <c r="XAY4" s="50"/>
      <c r="XAZ4" s="50"/>
      <c r="XBA4" s="50"/>
      <c r="XBB4" s="50"/>
      <c r="XBC4" s="50"/>
      <c r="XBD4" s="50"/>
      <c r="XBE4" s="50"/>
      <c r="XBF4" s="50"/>
      <c r="XBG4" s="50"/>
      <c r="XBH4" s="50"/>
      <c r="XBI4" s="50"/>
      <c r="XBJ4" s="50"/>
      <c r="XBK4" s="50"/>
      <c r="XBL4" s="52"/>
      <c r="XBM4" s="50"/>
      <c r="XBN4" s="55"/>
      <c r="XBO4" s="50"/>
      <c r="XBP4" s="50"/>
      <c r="XBQ4" s="50"/>
      <c r="XBR4" s="50"/>
      <c r="XBS4" s="50"/>
      <c r="XBT4" s="50"/>
      <c r="XBU4" s="50"/>
      <c r="XBV4" s="50"/>
      <c r="XBW4" s="50"/>
      <c r="XBX4" s="50"/>
      <c r="XBY4" s="50"/>
      <c r="XBZ4" s="50"/>
      <c r="XCA4" s="50"/>
      <c r="XCB4" s="52"/>
      <c r="XCC4" s="50"/>
      <c r="XCD4" s="55"/>
      <c r="XCE4" s="50"/>
      <c r="XCF4" s="50"/>
      <c r="XCG4" s="50"/>
      <c r="XCH4" s="50"/>
      <c r="XCI4" s="50"/>
      <c r="XCJ4" s="50"/>
      <c r="XCK4" s="50"/>
      <c r="XCL4" s="50"/>
      <c r="XCM4" s="50"/>
      <c r="XCN4" s="50"/>
      <c r="XCO4" s="50"/>
      <c r="XCP4" s="50"/>
      <c r="XCQ4" s="50"/>
      <c r="XCR4" s="52"/>
      <c r="XCS4" s="50"/>
      <c r="XCT4" s="55"/>
      <c r="XCU4" s="50"/>
      <c r="XCV4" s="50"/>
      <c r="XCW4" s="50"/>
      <c r="XCX4" s="50"/>
      <c r="XCY4" s="50"/>
      <c r="XCZ4" s="50"/>
      <c r="XDA4" s="50"/>
      <c r="XDB4" s="50"/>
      <c r="XDC4" s="50"/>
      <c r="XDD4" s="50"/>
      <c r="XDE4" s="50"/>
      <c r="XDF4" s="50"/>
      <c r="XDG4" s="50"/>
      <c r="XDH4" s="52"/>
      <c r="XDI4" s="50"/>
      <c r="XDJ4" s="55"/>
      <c r="XDK4" s="50"/>
      <c r="XDL4" s="50"/>
      <c r="XDM4" s="50"/>
      <c r="XDN4" s="50"/>
      <c r="XDO4" s="50"/>
      <c r="XDP4" s="50"/>
      <c r="XDQ4" s="50"/>
      <c r="XDR4" s="50"/>
      <c r="XDS4" s="50"/>
      <c r="XDT4" s="50"/>
      <c r="XDU4" s="50"/>
      <c r="XDV4" s="50"/>
      <c r="XDW4" s="50"/>
      <c r="XDX4" s="52"/>
      <c r="XDY4" s="50"/>
      <c r="XDZ4" s="55"/>
      <c r="XEA4" s="50"/>
      <c r="XEB4" s="50"/>
      <c r="XEC4" s="50"/>
      <c r="XED4" s="50"/>
      <c r="XEE4" s="50"/>
      <c r="XEF4" s="50"/>
      <c r="XEG4" s="50"/>
      <c r="XEH4" s="50"/>
      <c r="XEI4" s="50"/>
      <c r="XEJ4" s="50"/>
      <c r="XEK4" s="50"/>
      <c r="XEL4" s="50"/>
      <c r="XEM4" s="50"/>
      <c r="XEN4" s="52"/>
      <c r="XEO4" s="50"/>
      <c r="XEP4" s="55"/>
      <c r="XEQ4" s="50"/>
      <c r="XER4" s="50"/>
      <c r="XES4" s="50"/>
      <c r="XET4" s="50"/>
      <c r="XEU4" s="50"/>
      <c r="XEV4" s="50"/>
      <c r="XEW4" s="50"/>
      <c r="XEX4" s="50"/>
      <c r="XEY4" s="50"/>
      <c r="XEZ4" s="50"/>
      <c r="XFA4" s="50"/>
      <c r="XFB4" s="50"/>
      <c r="XFC4" s="50"/>
      <c r="XFD4" s="52"/>
    </row>
    <row r="5" spans="1:16384" ht="15.6" x14ac:dyDescent="0.3">
      <c r="A5" s="62" t="s">
        <v>72</v>
      </c>
      <c r="B5" s="63" t="str">
        <f>'A)Budget des  Ventes'!F5</f>
        <v>janvier</v>
      </c>
      <c r="C5" s="63" t="str">
        <f>'A)Budget des  Ventes'!G5</f>
        <v>février</v>
      </c>
      <c r="D5" s="63" t="str">
        <f>'A)Budget des  Ventes'!H5</f>
        <v>mars</v>
      </c>
      <c r="E5" s="63" t="str">
        <f>'A)Budget des  Ventes'!I5</f>
        <v>TRIMESTRE</v>
      </c>
      <c r="F5" s="63">
        <f>'A)Budget des  Ventes'!J5</f>
        <v>5</v>
      </c>
      <c r="G5" s="63">
        <f>'A)Budget des  Ventes'!K5</f>
        <v>6</v>
      </c>
      <c r="H5" s="63">
        <f>'A)Budget des  Ventes'!L5</f>
        <v>7</v>
      </c>
      <c r="I5" s="63">
        <f>'A)Budget des  Ventes'!M5</f>
        <v>8</v>
      </c>
      <c r="J5" s="63">
        <f>'A)Budget des  Ventes'!N5</f>
        <v>9</v>
      </c>
      <c r="K5" s="63">
        <f>'A)Budget des  Ventes'!O5</f>
        <v>10</v>
      </c>
      <c r="L5" s="63">
        <f>'A)Budget des  Ventes'!P5</f>
        <v>11</v>
      </c>
      <c r="M5" s="63">
        <f>'A)Budget des  Ventes'!Q5</f>
        <v>12</v>
      </c>
      <c r="N5" s="221" t="s">
        <v>73</v>
      </c>
      <c r="O5" s="57"/>
      <c r="P5" s="58"/>
    </row>
    <row r="6" spans="1:16384" x14ac:dyDescent="0.25">
      <c r="A6" s="257"/>
      <c r="D6" s="57"/>
      <c r="E6" s="57"/>
      <c r="F6" s="57"/>
      <c r="G6" s="57"/>
      <c r="H6" s="57"/>
      <c r="I6" s="57"/>
      <c r="J6" s="57"/>
      <c r="K6" s="57"/>
      <c r="L6" s="57"/>
      <c r="M6" s="57"/>
      <c r="N6" s="85"/>
      <c r="O6" s="57"/>
      <c r="P6" s="58"/>
    </row>
    <row r="7" spans="1:16384" ht="16.8" x14ac:dyDescent="0.45">
      <c r="A7" s="55" t="s">
        <v>74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85"/>
      <c r="O7" s="57"/>
      <c r="P7" s="58"/>
    </row>
    <row r="8" spans="1:16384" ht="16.8" x14ac:dyDescent="0.45">
      <c r="A8" s="55" t="s">
        <v>75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85"/>
      <c r="O8" s="57"/>
      <c r="P8" s="58"/>
    </row>
    <row r="9" spans="1:16384" s="50" customFormat="1" ht="16.8" x14ac:dyDescent="0.45">
      <c r="A9" s="55" t="s">
        <v>76</v>
      </c>
      <c r="C9" s="51"/>
      <c r="D9" s="59"/>
      <c r="E9" s="59"/>
      <c r="F9" s="59"/>
      <c r="G9" s="59"/>
      <c r="H9" s="59"/>
      <c r="I9" s="59"/>
      <c r="J9" s="59"/>
      <c r="K9" s="59"/>
      <c r="L9" s="59"/>
      <c r="M9" s="59"/>
      <c r="N9" s="86"/>
      <c r="O9" s="59"/>
      <c r="P9" s="58"/>
    </row>
    <row r="10" spans="1:16384" ht="16.8" x14ac:dyDescent="0.45">
      <c r="A10" s="258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85"/>
      <c r="O10" s="57"/>
      <c r="P10" s="58"/>
    </row>
    <row r="11" spans="1:16384" ht="17.399999999999999" thickBot="1" x14ac:dyDescent="0.5">
      <c r="A11" s="38" t="s">
        <v>77</v>
      </c>
      <c r="B11" s="65"/>
      <c r="C11" s="66"/>
      <c r="D11" s="222"/>
      <c r="E11" s="222"/>
      <c r="F11" s="222"/>
      <c r="G11" s="222"/>
      <c r="H11" s="222"/>
      <c r="I11" s="222"/>
      <c r="J11" s="222"/>
      <c r="K11" s="222"/>
      <c r="L11" s="222"/>
      <c r="M11" s="223"/>
      <c r="N11" s="87"/>
      <c r="O11" s="57"/>
      <c r="P11" s="58"/>
    </row>
    <row r="12" spans="1:16384" ht="17.399999999999999" thickTop="1" x14ac:dyDescent="0.45">
      <c r="A12" s="55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</row>
    <row r="13" spans="1:16384" ht="16.8" x14ac:dyDescent="0.45">
      <c r="A13" s="55"/>
      <c r="D13" s="61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</row>
    <row r="14" spans="1:16384" ht="16.2" x14ac:dyDescent="0.4">
      <c r="A14" s="69" t="s">
        <v>78</v>
      </c>
      <c r="B14" s="67"/>
      <c r="C14" s="68"/>
      <c r="D14" s="72" t="s">
        <v>5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</row>
    <row r="15" spans="1:16384" ht="16.8" x14ac:dyDescent="0.45">
      <c r="A15" s="55"/>
      <c r="D15" s="85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</row>
    <row r="16" spans="1:16384" ht="16.8" x14ac:dyDescent="0.45">
      <c r="A16" s="55" t="s">
        <v>79</v>
      </c>
      <c r="D16" s="85"/>
      <c r="E16" s="57"/>
      <c r="F16" s="61"/>
      <c r="G16" s="57"/>
      <c r="H16" s="57"/>
      <c r="I16" s="57"/>
      <c r="J16" s="57"/>
      <c r="K16" s="57"/>
      <c r="L16" s="57"/>
      <c r="M16" s="57"/>
      <c r="N16" s="57"/>
      <c r="O16" s="57"/>
      <c r="P16" s="58"/>
    </row>
    <row r="17" spans="1:16" s="50" customFormat="1" ht="16.8" x14ac:dyDescent="0.45">
      <c r="A17" s="55" t="s">
        <v>80</v>
      </c>
      <c r="C17" s="51"/>
      <c r="D17" s="86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8"/>
    </row>
    <row r="18" spans="1:16" ht="16.8" x14ac:dyDescent="0.45">
      <c r="A18" s="55"/>
      <c r="D18" s="85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/>
    </row>
    <row r="19" spans="1:16" s="50" customFormat="1" ht="17.399999999999999" thickBot="1" x14ac:dyDescent="0.5">
      <c r="A19" s="39" t="s">
        <v>81</v>
      </c>
      <c r="B19" s="70"/>
      <c r="C19" s="71"/>
      <c r="D19" s="73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8"/>
    </row>
    <row r="20" spans="1:16" ht="17.399999999999999" thickTop="1" x14ac:dyDescent="0.45">
      <c r="A20" s="55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</row>
    <row r="21" spans="1:16" x14ac:dyDescent="0.25"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8"/>
    </row>
    <row r="22" spans="1:16" x14ac:dyDescent="0.25"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</row>
    <row r="23" spans="1:16" x14ac:dyDescent="0.25">
      <c r="A23" s="50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8"/>
    </row>
    <row r="28" spans="1:16" x14ac:dyDescent="0.25">
      <c r="A28" s="50"/>
      <c r="B28" s="50"/>
    </row>
    <row r="36" spans="1:15" x14ac:dyDescent="0.25">
      <c r="A36" s="50"/>
      <c r="B36" s="50"/>
    </row>
    <row r="38" spans="1:15" x14ac:dyDescent="0.25">
      <c r="A38" s="50"/>
      <c r="B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53EB-ECBC-4ADB-8761-FB3D23A3D8B1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Hypothèses</vt:lpstr>
      <vt:lpstr>A)Budget des  Ventes</vt:lpstr>
      <vt:lpstr>B) Budget de production</vt:lpstr>
      <vt:lpstr>C) Budget matières premières</vt:lpstr>
      <vt:lpstr>C) Budget Achat des stocks</vt:lpstr>
      <vt:lpstr>D)Budget MOD</vt:lpstr>
      <vt:lpstr>E) Frais indirects fab.</vt:lpstr>
      <vt:lpstr>F) Frais vente &amp; Administration</vt:lpstr>
      <vt:lpstr>H) Budget deTrésorerie</vt:lpstr>
      <vt:lpstr>J) Etat des résultats</vt:lpstr>
      <vt:lpstr>K) Etat des BNR</vt:lpstr>
      <vt:lpstr>M) Bilan</vt:lpstr>
      <vt:lpstr>I)Budget Coût des ventes</vt:lpstr>
      <vt:lpstr>Feuil1</vt:lpstr>
    </vt:vector>
  </TitlesOfParts>
  <Manager/>
  <Company>CEGEP de Rimouski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Etudiant</dc:creator>
  <cp:keywords/>
  <dc:description/>
  <cp:lastModifiedBy>Nathalie Pinel</cp:lastModifiedBy>
  <cp:revision/>
  <dcterms:created xsi:type="dcterms:W3CDTF">2004-09-07T17:50:27Z</dcterms:created>
  <dcterms:modified xsi:type="dcterms:W3CDTF">2022-03-21T13:43:27Z</dcterms:modified>
  <cp:category/>
  <cp:contentStatus/>
</cp:coreProperties>
</file>